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n-kyk-gp-sv035\管理課\契約係\②契約第一係長\09_入札結果データの公表\R2\第２四半期\"/>
    </mc:Choice>
  </mc:AlternateContent>
  <bookViews>
    <workbookView xWindow="0" yWindow="0" windowWidth="20490" windowHeight="7530"/>
  </bookViews>
  <sheets>
    <sheet name="本局" sheetId="1" r:id="rId1"/>
    <sheet name="北部ダム統合管理事務所" sheetId="2" r:id="rId2"/>
    <sheet name="南部国道事務所" sheetId="3" r:id="rId3"/>
    <sheet name="北部国道事務所" sheetId="9" r:id="rId4"/>
    <sheet name="那覇港湾・空港整備事務所" sheetId="5" r:id="rId5"/>
    <sheet name="平良港湾事務所" sheetId="6" r:id="rId6"/>
    <sheet name="石垣港湾事務所" sheetId="7" r:id="rId7"/>
    <sheet name="国営沖縄記念公園事務所" sheetId="8" r:id="rId8"/>
  </sheets>
  <definedNames>
    <definedName name="_xlnm._FilterDatabase" localSheetId="7" hidden="1">国営沖縄記念公園事務所!$A$1:$R$4</definedName>
    <definedName name="_xlnm._FilterDatabase" localSheetId="6" hidden="1">石垣港湾事務所!$A$1:$R$3</definedName>
    <definedName name="_xlnm._FilterDatabase" localSheetId="4" hidden="1">那覇港湾・空港整備事務所!$A$1:$R$20</definedName>
    <definedName name="_xlnm._FilterDatabase" localSheetId="2" hidden="1">南部国道事務所!$A$1:$R$45</definedName>
    <definedName name="_xlnm._FilterDatabase" localSheetId="5" hidden="1">平良港湾事務所!$A$1:$R$16</definedName>
    <definedName name="_xlnm._FilterDatabase" localSheetId="1" hidden="1">北部ダム統合管理事務所!$A$1:$R$9</definedName>
    <definedName name="_xlnm._FilterDatabase" localSheetId="3" hidden="1">北部国道事務所!$A$1:$R$11</definedName>
    <definedName name="_xlnm._FilterDatabase" localSheetId="0" hidden="1">本局!$A$1:$R$77</definedName>
  </definedNames>
  <calcPr calcId="162913"/>
</workbook>
</file>

<file path=xl/calcChain.xml><?xml version="1.0" encoding="utf-8"?>
<calcChain xmlns="http://schemas.openxmlformats.org/spreadsheetml/2006/main">
  <c r="N2" i="8" l="1"/>
  <c r="N3" i="8"/>
  <c r="N4" i="8"/>
  <c r="N2" i="2" l="1"/>
  <c r="N4" i="2"/>
  <c r="N5" i="2"/>
  <c r="N6" i="2"/>
  <c r="N7" i="2"/>
  <c r="N8" i="2"/>
  <c r="N9" i="2"/>
  <c r="N3" i="3" l="1"/>
  <c r="N4" i="3"/>
  <c r="N5" i="3"/>
  <c r="N6" i="3"/>
  <c r="N7" i="3"/>
  <c r="N8" i="3"/>
  <c r="N9" i="3"/>
  <c r="N10" i="3"/>
  <c r="N11" i="3"/>
  <c r="N12" i="3"/>
  <c r="N13" i="3"/>
  <c r="N14" i="3"/>
  <c r="N15" i="3"/>
  <c r="N16" i="3"/>
  <c r="N17" i="3"/>
  <c r="N18" i="3"/>
  <c r="N19" i="3"/>
  <c r="N20" i="3"/>
  <c r="N21" i="3"/>
  <c r="N22" i="3"/>
  <c r="N23" i="3"/>
  <c r="N24" i="3"/>
  <c r="N25" i="3"/>
  <c r="N26" i="3"/>
  <c r="N27" i="3"/>
  <c r="N28" i="3"/>
  <c r="N29" i="3"/>
  <c r="N30" i="3"/>
  <c r="N31" i="3"/>
  <c r="N32" i="3"/>
  <c r="N33" i="3"/>
  <c r="N34" i="3"/>
  <c r="N35" i="3"/>
  <c r="N36" i="3"/>
  <c r="N37" i="3"/>
  <c r="N38" i="3"/>
  <c r="N39" i="3"/>
  <c r="N40" i="3"/>
  <c r="N41" i="3"/>
  <c r="N42" i="3"/>
  <c r="N43" i="3"/>
  <c r="N44" i="3"/>
  <c r="N45" i="3"/>
  <c r="N3" i="1"/>
  <c r="N4" i="1"/>
  <c r="N5" i="1"/>
  <c r="N6" i="1"/>
  <c r="N7" i="1"/>
  <c r="N8" i="1"/>
  <c r="N9" i="1"/>
  <c r="N10" i="1"/>
  <c r="N11" i="1"/>
  <c r="N16" i="1"/>
  <c r="N17" i="1"/>
  <c r="N18" i="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N2" i="1"/>
  <c r="N3" i="7"/>
  <c r="N2" i="7"/>
  <c r="N3" i="6"/>
  <c r="N4" i="6"/>
  <c r="N5" i="6"/>
  <c r="N6" i="6"/>
  <c r="N7" i="6"/>
  <c r="N8" i="6"/>
  <c r="N9" i="6"/>
  <c r="N10" i="6"/>
  <c r="N11" i="6"/>
  <c r="N12" i="6"/>
  <c r="N13" i="6"/>
  <c r="N15" i="6"/>
  <c r="N16" i="6"/>
  <c r="N2" i="6"/>
  <c r="N3" i="5"/>
  <c r="N4" i="5"/>
  <c r="N5" i="5"/>
  <c r="N6" i="5"/>
  <c r="N7" i="5"/>
  <c r="N8" i="5"/>
  <c r="N9" i="5"/>
  <c r="N10" i="5"/>
  <c r="N11" i="5"/>
  <c r="N12" i="5"/>
  <c r="N13" i="5"/>
  <c r="N14" i="5"/>
  <c r="N15" i="5"/>
  <c r="N16" i="5"/>
  <c r="N17" i="5"/>
  <c r="N18" i="5"/>
  <c r="N19" i="5"/>
  <c r="N20" i="5"/>
  <c r="N2" i="5"/>
  <c r="N10" i="9"/>
  <c r="N9" i="9"/>
  <c r="N7" i="9"/>
  <c r="N6" i="9"/>
  <c r="N5" i="9"/>
  <c r="N4" i="9"/>
  <c r="N3" i="9"/>
  <c r="N2" i="9"/>
  <c r="N2" i="3"/>
</calcChain>
</file>

<file path=xl/sharedStrings.xml><?xml version="1.0" encoding="utf-8"?>
<sst xmlns="http://schemas.openxmlformats.org/spreadsheetml/2006/main" count="1526" uniqueCount="190">
  <si>
    <t>発注事務所</t>
  </si>
  <si>
    <t>件名</t>
  </si>
  <si>
    <t>入札日</t>
  </si>
  <si>
    <t>契約日</t>
  </si>
  <si>
    <t>工種</t>
  </si>
  <si>
    <t>入札型式</t>
  </si>
  <si>
    <t>落札方式</t>
  </si>
  <si>
    <t>業者名</t>
  </si>
  <si>
    <t>入札・見積金額</t>
  </si>
  <si>
    <t>入札回数</t>
  </si>
  <si>
    <t>見積回数</t>
  </si>
  <si>
    <t>落札区分</t>
  </si>
  <si>
    <t>開発建設部</t>
  </si>
  <si>
    <t>土木コンサル</t>
  </si>
  <si>
    <t>一般競争入札方式</t>
  </si>
  <si>
    <t>総合評価　　（加算方式）</t>
  </si>
  <si>
    <t>（一財）港湾空港総合技術センター</t>
  </si>
  <si>
    <t>落札</t>
  </si>
  <si>
    <t>通常発注</t>
  </si>
  <si>
    <t>簡易公募型競争入札方式</t>
  </si>
  <si>
    <t>簡易公募型プロポーザル方式</t>
  </si>
  <si>
    <t>決定</t>
  </si>
  <si>
    <t>那覇港湾・空港整備事務所</t>
  </si>
  <si>
    <t>最低価格</t>
  </si>
  <si>
    <t>（株）イーエーシー</t>
  </si>
  <si>
    <t>（株）沖縄環境保全研究所</t>
  </si>
  <si>
    <t>パシフィックコンサルタンツ（株）</t>
  </si>
  <si>
    <t>（株）ニュージェック</t>
  </si>
  <si>
    <t>中電技術コンサルタント（株）</t>
  </si>
  <si>
    <t>無効</t>
  </si>
  <si>
    <t>地質調査</t>
  </si>
  <si>
    <t>（株）エコー</t>
  </si>
  <si>
    <t>日本ジタン（株）</t>
  </si>
  <si>
    <t>（一財）建設物価調査会</t>
  </si>
  <si>
    <t>（一財）沖縄県環境科学センター</t>
  </si>
  <si>
    <t>平良港湾事務所</t>
  </si>
  <si>
    <t>中央開発（株）</t>
  </si>
  <si>
    <t>応用地質（株）</t>
  </si>
  <si>
    <t>石垣港湾事務所</t>
  </si>
  <si>
    <t>（株）中央建設コンサルタント</t>
  </si>
  <si>
    <t>（一社）沖縄しまたて協会</t>
  </si>
  <si>
    <t>大日本コンサルタント（株）</t>
  </si>
  <si>
    <t>全国協定（幹事）</t>
  </si>
  <si>
    <t>日本工営（株）</t>
  </si>
  <si>
    <t>（株）建設技術研究所</t>
  </si>
  <si>
    <t>建築コンサル</t>
  </si>
  <si>
    <t>（株）国建</t>
  </si>
  <si>
    <t>（株）ホープ設計</t>
  </si>
  <si>
    <t>（株）興洋エンジニアリング</t>
  </si>
  <si>
    <t>南部国道事務所</t>
  </si>
  <si>
    <t>補償コンサル</t>
  </si>
  <si>
    <t>（一財）公共用地補償機構</t>
  </si>
  <si>
    <t>（株）アジア測量設計</t>
  </si>
  <si>
    <t>辞退</t>
  </si>
  <si>
    <t>（株）日興建設コンサルタント</t>
  </si>
  <si>
    <t>（株）大東エンジニヤリング</t>
  </si>
  <si>
    <t>（株）南土木設計</t>
  </si>
  <si>
    <t>（株）大洋土木コンサルタント</t>
  </si>
  <si>
    <t>（株）沖縄建設技研</t>
  </si>
  <si>
    <t>（株）オリエンタルコンサルタンツ</t>
  </si>
  <si>
    <t>（株）長大</t>
  </si>
  <si>
    <t>八千代エンジニヤリング（株）</t>
  </si>
  <si>
    <t>（株）大富建設コンサルタント</t>
  </si>
  <si>
    <t>富士技研センター（株）</t>
  </si>
  <si>
    <t>（株）道路建設コンサルタント</t>
  </si>
  <si>
    <t>北部国道事務所</t>
  </si>
  <si>
    <t>（株）タップ</t>
  </si>
  <si>
    <t>測量</t>
  </si>
  <si>
    <t>（株）丸島建設コンサルタント</t>
  </si>
  <si>
    <t>北部ダム統合管理事務所</t>
  </si>
  <si>
    <t>（株）リック</t>
  </si>
  <si>
    <t>（株）高崎総合コンサルタント</t>
  </si>
  <si>
    <t>（株）建設環境研究所</t>
  </si>
  <si>
    <t>国営沖縄記念公園事務所</t>
  </si>
  <si>
    <t>評価値</t>
    <rPh sb="0" eb="3">
      <t>ヒョウカチ</t>
    </rPh>
    <phoneticPr fontId="18"/>
  </si>
  <si>
    <t>総合評価
（技術的評価）</t>
  </si>
  <si>
    <t>発注形態</t>
  </si>
  <si>
    <t>予定価格
（税抜）</t>
    <rPh sb="6" eb="8">
      <t>ゼイヌ</t>
    </rPh>
    <phoneticPr fontId="18"/>
  </si>
  <si>
    <t>調査基準価格
（税抜）</t>
    <rPh sb="8" eb="10">
      <t>ゼイヌ</t>
    </rPh>
    <phoneticPr fontId="18"/>
  </si>
  <si>
    <t>価格評価点</t>
    <rPh sb="2" eb="5">
      <t>ヒョウカテン</t>
    </rPh>
    <phoneticPr fontId="18"/>
  </si>
  <si>
    <t/>
  </si>
  <si>
    <t>地域特性を考慮した海岸保全施設の老朽化対策手法等検討調査業務</t>
  </si>
  <si>
    <t>（一社）日本マリーナ・ビーチ協会</t>
  </si>
  <si>
    <t>沖縄の物流戦略検討調査</t>
  </si>
  <si>
    <t>沖縄の物流戦略検討調査八千代エンジニヤリング・ＭＯＬマリン設計共同体</t>
  </si>
  <si>
    <t>損失補償算定標準書等（建物・工作物・地盤変動）歩掛改訂業務</t>
  </si>
  <si>
    <t>（株）三和技術コンサルタント</t>
  </si>
  <si>
    <t>令和２年度公共事業労務費調査業務</t>
  </si>
  <si>
    <t>令和２年度　亜熱帯地域における労働力環境調査・磁気探査歩掛実態調査及び解析業務</t>
  </si>
  <si>
    <t>（一財）経済調査会</t>
  </si>
  <si>
    <t>（株）ＵＲリンケージ</t>
  </si>
  <si>
    <t>令和２年度島嶼地域における治水機能高度化検討業務</t>
  </si>
  <si>
    <t>令和２年度準初生地すべり発生危険度評価に関する調査検討業務</t>
  </si>
  <si>
    <t>令和２年度道路案内円滑化検討業務</t>
  </si>
  <si>
    <t>令和２年度交通安全施策検討業務</t>
  </si>
  <si>
    <t>令和２年度沖縄ブロックの社会資本整備に関する検討業務</t>
  </si>
  <si>
    <t>沖縄税関支署（Ｒ２）設計業務</t>
  </si>
  <si>
    <t>（株）唯設計</t>
  </si>
  <si>
    <t>名護合同庁舎（Ｒ２）対津波診断・概略設計業務</t>
  </si>
  <si>
    <t>（株）ユニバァサル設計</t>
  </si>
  <si>
    <t>（株）ｍ３那覇建築事務所</t>
  </si>
  <si>
    <t>那覇港湾合同（Ｒ２）電気設備改修工事監理業務</t>
  </si>
  <si>
    <t>随意契約方式（少額）</t>
  </si>
  <si>
    <t>シン設備設計株式会社</t>
  </si>
  <si>
    <t>沖縄税関支署庁舎（Ｒ２）敷地調査業務</t>
  </si>
  <si>
    <t>（株）沖橋エンジニアリング</t>
  </si>
  <si>
    <t>名護合同（Ｒ２）設備改修工事監理業務</t>
  </si>
  <si>
    <t>従来型指名競争入札方式</t>
  </si>
  <si>
    <t>中央設備設計事務所</t>
  </si>
  <si>
    <t>（株）二基設計</t>
  </si>
  <si>
    <t>（株）ＫＳ設計室</t>
  </si>
  <si>
    <t>（有）みき建築設計</t>
  </si>
  <si>
    <t>（株）ワールド設計</t>
  </si>
  <si>
    <t>（株）渡久山設計</t>
  </si>
  <si>
    <t>（株）設備研究所</t>
  </si>
  <si>
    <t>（株）沖縄エネテック</t>
  </si>
  <si>
    <t>（株）マキヤ設備設計</t>
  </si>
  <si>
    <t>（有）名工企画設計</t>
  </si>
  <si>
    <t>（株）総合設備企画</t>
  </si>
  <si>
    <t>（有）環境空間</t>
  </si>
  <si>
    <t>（資）環境設計無限</t>
  </si>
  <si>
    <t>（有）カイ設備</t>
  </si>
  <si>
    <t>（有）ティ・エムエンジニア</t>
  </si>
  <si>
    <t>（株）環境設計国建</t>
  </si>
  <si>
    <t>（株）アート設計</t>
  </si>
  <si>
    <t>（株）現代設計</t>
  </si>
  <si>
    <t>（株）宮平設計</t>
  </si>
  <si>
    <t>（有）桜設計工房</t>
  </si>
  <si>
    <t>（株）ニライ設備設計</t>
  </si>
  <si>
    <t>（株）沖縄チャンドラー</t>
  </si>
  <si>
    <t>アアキ前田（株）</t>
  </si>
  <si>
    <t>令和２年度沖縄における立地適正化計画策定に係る推進方策検討業務</t>
  </si>
  <si>
    <t>令和２年度防災情報設備外設計業務</t>
  </si>
  <si>
    <t>（株）通電技術</t>
  </si>
  <si>
    <t>不参加</t>
  </si>
  <si>
    <t>令和２年度大保ダム貯水池地すべり調査他業務</t>
  </si>
  <si>
    <t>令和２年度沖縄地方ダム管理資料作成業務</t>
  </si>
  <si>
    <t>令和２年度胡屋北道路用地測量業務</t>
  </si>
  <si>
    <t>（株）沖縄用地測量設計</t>
  </si>
  <si>
    <t>令和２年度南風原バイパス用地測量（その１）業務</t>
  </si>
  <si>
    <t>（株）大協測量設計</t>
  </si>
  <si>
    <t>（株）渡南エンジニアリング</t>
  </si>
  <si>
    <t>令和２年度南風原バイパス用地測量（その２）業務</t>
  </si>
  <si>
    <t>令和２年度南風原アーチ橋管理用道路土地評価業務</t>
  </si>
  <si>
    <t>（株）沖縄地所鑑定</t>
  </si>
  <si>
    <t>（株）鑑定ソリュート沖縄</t>
  </si>
  <si>
    <t>（有）平良不動産鑑定事務所</t>
  </si>
  <si>
    <t>令和２年度南部国道管内ＢＩＭ／ＣＩＭ活用検討業務</t>
  </si>
  <si>
    <t>令和２年度白比橋橋梁修正設計業務</t>
  </si>
  <si>
    <t>令和２年度浦添拡幅歩道橋詳細設計業務</t>
  </si>
  <si>
    <t>令和２年度南部国道管内道路構造物補修詳細設計業務</t>
  </si>
  <si>
    <t>港湾施設の構造等に関する技術支援業務</t>
  </si>
  <si>
    <t>港湾施設の構造等に関する技術支援業務沿岸技術研究センター・オリエンタルコンサルタンツ設計共同体</t>
  </si>
  <si>
    <t>那覇港（那覇ふ頭地区）臨港道路（空港線）設備実施設計業務</t>
  </si>
  <si>
    <t>那覇港整備検討業務</t>
  </si>
  <si>
    <t>三井共同建設コンサルタント（株）</t>
  </si>
  <si>
    <t>那覇港施工検討業務</t>
  </si>
  <si>
    <t>那覇空港護岸浸水対策等検討業務</t>
  </si>
  <si>
    <t>那覇空港護岸浸水対策等検討業務エコー・日本空港コンサルタンツ・日本港湾コンサルタント・沿岸技術研究セ</t>
  </si>
  <si>
    <t>那覇空港深浅測量業務</t>
  </si>
  <si>
    <t>那覇空港深浅測量業務環境技建ウエーブ・コスモ海洋設計共同体</t>
  </si>
  <si>
    <t>平良港事業評価検討業務</t>
  </si>
  <si>
    <t>平良港（下崎地区）係留施設細部設計業務</t>
  </si>
  <si>
    <t>中央復建コンサルタンツ（株）</t>
  </si>
  <si>
    <t>日本海洋コンサルタント（株）</t>
  </si>
  <si>
    <t>平良港（漲水地区）防波堤構造検討業務</t>
  </si>
  <si>
    <t>（株）三洋コンサルタント</t>
  </si>
  <si>
    <t>ポートコンサルタント（株）</t>
  </si>
  <si>
    <t>平良港みなとカメラ設置検討業務</t>
  </si>
  <si>
    <t>（公社）日本港湾協会</t>
  </si>
  <si>
    <t>竹富南航路深浅測量外１件業務</t>
  </si>
  <si>
    <t>コスモ海洋（株）</t>
  </si>
  <si>
    <t>オーシャンエンジニアリング（株）</t>
  </si>
  <si>
    <t>令和２年度　海洋博覧会地区沖縄文化・センターゾーンサイン・展示制作他業務</t>
  </si>
  <si>
    <t>令和２年度　園内測量設計業務</t>
  </si>
  <si>
    <t>総合評価（加算方式）</t>
  </si>
  <si>
    <t>総合評価（加算方式）</t>
    <phoneticPr fontId="18"/>
  </si>
  <si>
    <t>令和２年度北部国道管内道路管理データベース作成更新業務</t>
  </si>
  <si>
    <t>（株）オービット</t>
  </si>
  <si>
    <t>（株）萩原技研</t>
  </si>
  <si>
    <t>令和２年度北部国道管内橋梁補修設計等業務</t>
  </si>
  <si>
    <t>令和２年度北部国道管内防災対策設計等業務</t>
  </si>
  <si>
    <t>令和２年度北部国道管内防災対策設計等業務オリコン・大東エンジ設計共同体</t>
  </si>
  <si>
    <t>開発建設部</t>
    <phoneticPr fontId="18"/>
  </si>
  <si>
    <t>沖縄管内港湾施設機能検討業務</t>
    <rPh sb="0" eb="2">
      <t>オキナワ</t>
    </rPh>
    <rPh sb="2" eb="4">
      <t>カンナイ</t>
    </rPh>
    <rPh sb="4" eb="6">
      <t>コウワン</t>
    </rPh>
    <rPh sb="6" eb="8">
      <t>シセツ</t>
    </rPh>
    <rPh sb="8" eb="10">
      <t>キノウ</t>
    </rPh>
    <rPh sb="10" eb="12">
      <t>ケントウ</t>
    </rPh>
    <rPh sb="12" eb="14">
      <t>ギョウム</t>
    </rPh>
    <phoneticPr fontId="18"/>
  </si>
  <si>
    <t>公募型競争入札方式</t>
    <rPh sb="0" eb="3">
      <t>コウボガタ</t>
    </rPh>
    <rPh sb="3" eb="5">
      <t>キョウソウ</t>
    </rPh>
    <rPh sb="5" eb="7">
      <t>ニュウサツ</t>
    </rPh>
    <rPh sb="7" eb="9">
      <t>ホウシキ</t>
    </rPh>
    <phoneticPr fontId="18"/>
  </si>
  <si>
    <t>沖縄管内港湾施設機能検討業務日本港湾コンサルタント・エコー・沿岸技術研究センター・ニュージェック設計共同体</t>
    <rPh sb="0" eb="2">
      <t>オキナワ</t>
    </rPh>
    <rPh sb="2" eb="4">
      <t>カンナイ</t>
    </rPh>
    <rPh sb="4" eb="6">
      <t>コウワン</t>
    </rPh>
    <rPh sb="6" eb="8">
      <t>シセツ</t>
    </rPh>
    <rPh sb="8" eb="10">
      <t>キノウ</t>
    </rPh>
    <rPh sb="10" eb="12">
      <t>ケントウ</t>
    </rPh>
    <rPh sb="12" eb="14">
      <t>ギョウム</t>
    </rPh>
    <rPh sb="14" eb="16">
      <t>ニホン</t>
    </rPh>
    <rPh sb="16" eb="18">
      <t>コウワン</t>
    </rPh>
    <rPh sb="30" eb="32">
      <t>エンガン</t>
    </rPh>
    <rPh sb="32" eb="34">
      <t>ギジュツ</t>
    </rPh>
    <rPh sb="34" eb="36">
      <t>ケンキュウ</t>
    </rPh>
    <rPh sb="48" eb="50">
      <t>セッケイ</t>
    </rPh>
    <rPh sb="50" eb="53">
      <t>キョウドウタイ</t>
    </rPh>
    <phoneticPr fontId="18"/>
  </si>
  <si>
    <t>パシフィックコンサルタンツ（株）</t>
    <rPh sb="13" eb="16">
      <t>カブ</t>
    </rPh>
    <phoneticPr fontId="18"/>
  </si>
  <si>
    <t>日本海洋コンサルタント（株）</t>
    <rPh sb="0" eb="2">
      <t>ニホン</t>
    </rPh>
    <rPh sb="2" eb="4">
      <t>カイヨウ</t>
    </rPh>
    <rPh sb="11" eb="14">
      <t>カブ</t>
    </rPh>
    <phoneticPr fontId="18"/>
  </si>
  <si>
    <t>（株）建設技術研究所</t>
    <rPh sb="0" eb="3">
      <t>カブ</t>
    </rPh>
    <rPh sb="3" eb="5">
      <t>ケンセツ</t>
    </rPh>
    <rPh sb="5" eb="7">
      <t>ギジュツ</t>
    </rPh>
    <rPh sb="7" eb="10">
      <t>ケンキュウショ</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</si>
</sst>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411]ge\.m\.d;@"/>
    <numFmt numFmtId="177" formatCode="#,##0.0;[Red]\-#,##0.0"/>
  </numFmts>
  <fonts count="2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name val="游ゴシック"/>
      <family val="2"/>
      <charset val="128"/>
      <scheme val="minor"/>
    </font>
    <font>
      <sz val="11"/>
      <name val="游ゴシック"/>
      <family val="3"/>
      <charset val="12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43">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6">
    <xf numFmtId="0" fontId="0" fillId="0" borderId="0" xfId="0">
      <alignment vertical="center"/>
    </xf>
    <xf numFmtId="38" fontId="0" fillId="0" borderId="0" xfId="1" applyFont="1">
      <alignment vertical="center"/>
    </xf>
    <xf numFmtId="0" fontId="0" fillId="0" borderId="0" xfId="0" applyAlignment="1">
      <alignment vertical="center" wrapText="1"/>
    </xf>
    <xf numFmtId="0" fontId="0" fillId="0" borderId="11" xfId="0" applyBorder="1" applyAlignment="1">
      <alignment vertical="center" wrapText="1"/>
    </xf>
    <xf numFmtId="176" fontId="0" fillId="0" borderId="11" xfId="1" applyNumberFormat="1" applyFont="1" applyBorder="1" applyAlignment="1">
      <alignment vertical="center" wrapText="1"/>
    </xf>
    <xf numFmtId="177" fontId="0" fillId="0" borderId="11" xfId="0" applyNumberFormat="1" applyFill="1" applyBorder="1" applyAlignment="1">
      <alignment vertical="center" wrapText="1"/>
    </xf>
    <xf numFmtId="0" fontId="0" fillId="0" borderId="11" xfId="0" applyFill="1" applyBorder="1">
      <alignment vertical="center"/>
    </xf>
    <xf numFmtId="0" fontId="0" fillId="0" borderId="10" xfId="0" applyBorder="1">
      <alignment vertical="center"/>
    </xf>
    <xf numFmtId="14" fontId="0" fillId="0" borderId="10" xfId="0" applyNumberFormat="1" applyBorder="1">
      <alignment vertical="center"/>
    </xf>
    <xf numFmtId="38" fontId="0" fillId="0" borderId="10" xfId="1" applyFont="1" applyBorder="1">
      <alignment vertical="center"/>
    </xf>
    <xf numFmtId="0" fontId="0" fillId="0" borderId="10" xfId="0" applyBorder="1" applyAlignment="1">
      <alignment vertical="center" wrapText="1"/>
    </xf>
    <xf numFmtId="38" fontId="0" fillId="0" borderId="10" xfId="1" applyFont="1" applyFill="1" applyBorder="1">
      <alignment vertical="center"/>
    </xf>
    <xf numFmtId="0" fontId="0" fillId="0" borderId="11" xfId="0" applyFill="1" applyBorder="1" applyAlignment="1">
      <alignment vertical="center" wrapText="1"/>
    </xf>
    <xf numFmtId="38" fontId="19" fillId="0" borderId="10" xfId="1" applyFont="1" applyFill="1" applyBorder="1">
      <alignment vertical="center"/>
    </xf>
    <xf numFmtId="38" fontId="19" fillId="0" borderId="10" xfId="1" applyFont="1" applyBorder="1">
      <alignment vertical="center"/>
    </xf>
    <xf numFmtId="0" fontId="0" fillId="0" borderId="10" xfId="0" applyFill="1" applyBorder="1">
      <alignment vertical="center"/>
    </xf>
    <xf numFmtId="0" fontId="19" fillId="0" borderId="10" xfId="0" applyFont="1" applyBorder="1">
      <alignment vertical="center"/>
    </xf>
    <xf numFmtId="176" fontId="0" fillId="0" borderId="11" xfId="1" applyNumberFormat="1" applyFont="1" applyFill="1" applyBorder="1" applyAlignment="1">
      <alignment vertical="center" wrapText="1"/>
    </xf>
    <xf numFmtId="38" fontId="0" fillId="33" borderId="11" xfId="1" applyFont="1" applyFill="1" applyBorder="1" applyAlignment="1">
      <alignment vertical="center" wrapText="1"/>
    </xf>
    <xf numFmtId="177" fontId="0" fillId="33" borderId="11" xfId="1" applyNumberFormat="1" applyFont="1" applyFill="1" applyBorder="1" applyAlignment="1">
      <alignment vertical="center" wrapText="1"/>
    </xf>
    <xf numFmtId="3" fontId="0" fillId="33" borderId="11" xfId="0" applyNumberFormat="1" applyFill="1" applyBorder="1" applyAlignment="1">
      <alignment vertical="center" wrapText="1"/>
    </xf>
    <xf numFmtId="0" fontId="0" fillId="33" borderId="11" xfId="0" applyFill="1" applyBorder="1" applyAlignment="1">
      <alignment vertical="center" wrapText="1"/>
    </xf>
    <xf numFmtId="0" fontId="19" fillId="0" borderId="10" xfId="0" applyFont="1" applyFill="1" applyBorder="1">
      <alignment vertical="center"/>
    </xf>
    <xf numFmtId="14" fontId="20" fillId="0" borderId="10" xfId="0" applyNumberFormat="1" applyFont="1" applyFill="1" applyBorder="1">
      <alignment vertical="center"/>
    </xf>
    <xf numFmtId="38" fontId="20" fillId="0" borderId="10" xfId="1" applyFont="1" applyFill="1" applyBorder="1">
      <alignment vertical="center"/>
    </xf>
    <xf numFmtId="0" fontId="20" fillId="0" borderId="0" xfId="0" applyFont="1">
      <alignment vertical="center"/>
    </xf>
  </cellXfs>
  <cellStyles count="43">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7"/>
  <sheetViews>
    <sheetView tabSelected="1" topLeftCell="H7" workbookViewId="0">
      <selection activeCell="D16" sqref="D16"/>
    </sheetView>
  </sheetViews>
  <sheetFormatPr defaultRowHeight="18.75" x14ac:dyDescent="0.4"/>
  <cols>
    <col min="1" max="1" width="14.125" customWidth="1"/>
    <col min="2" max="2" width="32.875" customWidth="1"/>
    <col min="3" max="4" width="10.25" bestFit="1" customWidth="1"/>
    <col min="5" max="5" width="11.625" customWidth="1"/>
    <col min="6" max="6" width="26.625" customWidth="1"/>
    <col min="7" max="7" width="19" customWidth="1"/>
    <col min="8" max="8" width="41.75" customWidth="1"/>
    <col min="9" max="9" width="11.625" style="1" bestFit="1" customWidth="1"/>
    <col min="10" max="11" width="15.125" style="1" bestFit="1" customWidth="1"/>
    <col min="12" max="12" width="13.75" customWidth="1"/>
    <col min="13" max="13" width="12.25" customWidth="1"/>
    <col min="18" max="18" width="17.25" bestFit="1" customWidth="1"/>
  </cols>
  <sheetData>
    <row r="1" spans="1:18" s="2" customFormat="1" ht="32.25" customHeight="1" x14ac:dyDescent="0.4">
      <c r="A1" s="3" t="s">
        <v>0</v>
      </c>
      <c r="B1" s="12" t="s">
        <v>1</v>
      </c>
      <c r="C1" s="17" t="s">
        <v>2</v>
      </c>
      <c r="D1" s="17" t="s">
        <v>3</v>
      </c>
      <c r="E1" s="12" t="s">
        <v>4</v>
      </c>
      <c r="F1" s="12" t="s">
        <v>5</v>
      </c>
      <c r="G1" s="12" t="s">
        <v>6</v>
      </c>
      <c r="H1" s="12" t="s">
        <v>7</v>
      </c>
      <c r="I1" s="18" t="s">
        <v>77</v>
      </c>
      <c r="J1" s="19" t="s">
        <v>78</v>
      </c>
      <c r="K1" s="5" t="s">
        <v>8</v>
      </c>
      <c r="L1" s="20" t="s">
        <v>75</v>
      </c>
      <c r="M1" s="18" t="s">
        <v>79</v>
      </c>
      <c r="N1" s="21" t="s">
        <v>74</v>
      </c>
      <c r="O1" s="6" t="s">
        <v>9</v>
      </c>
      <c r="P1" s="6" t="s">
        <v>10</v>
      </c>
      <c r="Q1" s="3" t="s">
        <v>11</v>
      </c>
      <c r="R1" s="3" t="s">
        <v>76</v>
      </c>
    </row>
    <row r="2" spans="1:18" x14ac:dyDescent="0.4">
      <c r="A2" s="7" t="s">
        <v>12</v>
      </c>
      <c r="B2" s="7" t="s">
        <v>81</v>
      </c>
      <c r="C2" s="8">
        <v>44028</v>
      </c>
      <c r="D2" s="8">
        <v>44028</v>
      </c>
      <c r="E2" s="7" t="s">
        <v>13</v>
      </c>
      <c r="F2" s="7" t="s">
        <v>20</v>
      </c>
      <c r="G2" s="7"/>
      <c r="H2" s="7" t="s">
        <v>82</v>
      </c>
      <c r="I2" s="9">
        <v>10183661.818181816</v>
      </c>
      <c r="J2" s="9">
        <v>0</v>
      </c>
      <c r="K2" s="9">
        <v>10300000</v>
      </c>
      <c r="L2" s="7"/>
      <c r="M2" s="7" t="s">
        <v>80</v>
      </c>
      <c r="N2" s="7" t="str">
        <f>IF(M2="","",L2+M2)</f>
        <v/>
      </c>
      <c r="O2" s="7">
        <v>0</v>
      </c>
      <c r="P2" s="7">
        <v>7</v>
      </c>
      <c r="Q2" s="7"/>
      <c r="R2" s="7" t="s">
        <v>18</v>
      </c>
    </row>
    <row r="3" spans="1:18" x14ac:dyDescent="0.4">
      <c r="A3" s="7" t="s">
        <v>12</v>
      </c>
      <c r="B3" s="7" t="s">
        <v>81</v>
      </c>
      <c r="C3" s="8">
        <v>44028</v>
      </c>
      <c r="D3" s="8">
        <v>44028</v>
      </c>
      <c r="E3" s="7" t="s">
        <v>13</v>
      </c>
      <c r="F3" s="7" t="s">
        <v>20</v>
      </c>
      <c r="G3" s="7"/>
      <c r="H3" s="7" t="s">
        <v>82</v>
      </c>
      <c r="I3" s="9">
        <v>10183661.818181816</v>
      </c>
      <c r="J3" s="9">
        <v>0</v>
      </c>
      <c r="K3" s="9">
        <v>10900000</v>
      </c>
      <c r="L3" s="7"/>
      <c r="M3" s="7" t="s">
        <v>80</v>
      </c>
      <c r="N3" s="7" t="str">
        <f t="shared" ref="N3:N70" si="0">IF(M3="","",L3+M3)</f>
        <v/>
      </c>
      <c r="O3" s="7">
        <v>0</v>
      </c>
      <c r="P3" s="7">
        <v>1</v>
      </c>
      <c r="Q3" s="7"/>
      <c r="R3" s="7" t="s">
        <v>18</v>
      </c>
    </row>
    <row r="4" spans="1:18" x14ac:dyDescent="0.4">
      <c r="A4" s="7" t="s">
        <v>12</v>
      </c>
      <c r="B4" s="7" t="s">
        <v>81</v>
      </c>
      <c r="C4" s="8">
        <v>44028</v>
      </c>
      <c r="D4" s="8">
        <v>44028</v>
      </c>
      <c r="E4" s="7" t="s">
        <v>13</v>
      </c>
      <c r="F4" s="7" t="s">
        <v>20</v>
      </c>
      <c r="G4" s="7"/>
      <c r="H4" s="7" t="s">
        <v>82</v>
      </c>
      <c r="I4" s="9">
        <v>10183661.818181816</v>
      </c>
      <c r="J4" s="9">
        <v>0</v>
      </c>
      <c r="K4" s="9">
        <v>10800000</v>
      </c>
      <c r="L4" s="7"/>
      <c r="M4" s="7" t="s">
        <v>80</v>
      </c>
      <c r="N4" s="7" t="str">
        <f t="shared" si="0"/>
        <v/>
      </c>
      <c r="O4" s="7">
        <v>0</v>
      </c>
      <c r="P4" s="7">
        <v>2</v>
      </c>
      <c r="Q4" s="7"/>
      <c r="R4" s="7" t="s">
        <v>18</v>
      </c>
    </row>
    <row r="5" spans="1:18" x14ac:dyDescent="0.4">
      <c r="A5" s="7" t="s">
        <v>12</v>
      </c>
      <c r="B5" s="7" t="s">
        <v>81</v>
      </c>
      <c r="C5" s="8">
        <v>44028</v>
      </c>
      <c r="D5" s="8">
        <v>44028</v>
      </c>
      <c r="E5" s="7" t="s">
        <v>13</v>
      </c>
      <c r="F5" s="7" t="s">
        <v>20</v>
      </c>
      <c r="G5" s="7"/>
      <c r="H5" s="7" t="s">
        <v>82</v>
      </c>
      <c r="I5" s="9">
        <v>10183661.818181816</v>
      </c>
      <c r="J5" s="9">
        <v>0</v>
      </c>
      <c r="K5" s="9">
        <v>10700000</v>
      </c>
      <c r="L5" s="7"/>
      <c r="M5" s="7" t="s">
        <v>80</v>
      </c>
      <c r="N5" s="7" t="str">
        <f t="shared" si="0"/>
        <v/>
      </c>
      <c r="O5" s="7">
        <v>0</v>
      </c>
      <c r="P5" s="7">
        <v>3</v>
      </c>
      <c r="Q5" s="7"/>
      <c r="R5" s="7" t="s">
        <v>18</v>
      </c>
    </row>
    <row r="6" spans="1:18" x14ac:dyDescent="0.4">
      <c r="A6" s="7" t="s">
        <v>12</v>
      </c>
      <c r="B6" s="7" t="s">
        <v>81</v>
      </c>
      <c r="C6" s="8">
        <v>44028</v>
      </c>
      <c r="D6" s="8">
        <v>44028</v>
      </c>
      <c r="E6" s="7" t="s">
        <v>13</v>
      </c>
      <c r="F6" s="7" t="s">
        <v>20</v>
      </c>
      <c r="G6" s="7"/>
      <c r="H6" s="7" t="s">
        <v>82</v>
      </c>
      <c r="I6" s="9">
        <v>10183661.818181816</v>
      </c>
      <c r="J6" s="9">
        <v>0</v>
      </c>
      <c r="K6" s="9">
        <v>10600000</v>
      </c>
      <c r="L6" s="7"/>
      <c r="M6" s="7" t="s">
        <v>80</v>
      </c>
      <c r="N6" s="7" t="str">
        <f t="shared" si="0"/>
        <v/>
      </c>
      <c r="O6" s="7">
        <v>0</v>
      </c>
      <c r="P6" s="7">
        <v>4</v>
      </c>
      <c r="Q6" s="7"/>
      <c r="R6" s="7" t="s">
        <v>18</v>
      </c>
    </row>
    <row r="7" spans="1:18" x14ac:dyDescent="0.4">
      <c r="A7" s="7" t="s">
        <v>12</v>
      </c>
      <c r="B7" s="7" t="s">
        <v>81</v>
      </c>
      <c r="C7" s="8">
        <v>44028</v>
      </c>
      <c r="D7" s="8">
        <v>44028</v>
      </c>
      <c r="E7" s="7" t="s">
        <v>13</v>
      </c>
      <c r="F7" s="7" t="s">
        <v>20</v>
      </c>
      <c r="G7" s="7"/>
      <c r="H7" s="7" t="s">
        <v>82</v>
      </c>
      <c r="I7" s="9">
        <v>10183661.818181816</v>
      </c>
      <c r="J7" s="9">
        <v>0</v>
      </c>
      <c r="K7" s="9">
        <v>10100000</v>
      </c>
      <c r="L7" s="7"/>
      <c r="M7" s="7" t="s">
        <v>80</v>
      </c>
      <c r="N7" s="7" t="str">
        <f t="shared" si="0"/>
        <v/>
      </c>
      <c r="O7" s="7">
        <v>0</v>
      </c>
      <c r="P7" s="7">
        <v>9</v>
      </c>
      <c r="Q7" s="7" t="s">
        <v>21</v>
      </c>
      <c r="R7" s="7" t="s">
        <v>18</v>
      </c>
    </row>
    <row r="8" spans="1:18" x14ac:dyDescent="0.4">
      <c r="A8" s="7" t="s">
        <v>12</v>
      </c>
      <c r="B8" s="7" t="s">
        <v>81</v>
      </c>
      <c r="C8" s="8">
        <v>44028</v>
      </c>
      <c r="D8" s="8">
        <v>44028</v>
      </c>
      <c r="E8" s="7" t="s">
        <v>13</v>
      </c>
      <c r="F8" s="7" t="s">
        <v>20</v>
      </c>
      <c r="G8" s="7"/>
      <c r="H8" s="7" t="s">
        <v>82</v>
      </c>
      <c r="I8" s="9">
        <v>10183661.818181816</v>
      </c>
      <c r="J8" s="9">
        <v>0</v>
      </c>
      <c r="K8" s="9">
        <v>10200000</v>
      </c>
      <c r="L8" s="7"/>
      <c r="M8" s="7" t="s">
        <v>80</v>
      </c>
      <c r="N8" s="7" t="str">
        <f t="shared" si="0"/>
        <v/>
      </c>
      <c r="O8" s="7">
        <v>0</v>
      </c>
      <c r="P8" s="7">
        <v>8</v>
      </c>
      <c r="Q8" s="7"/>
      <c r="R8" s="7" t="s">
        <v>18</v>
      </c>
    </row>
    <row r="9" spans="1:18" x14ac:dyDescent="0.4">
      <c r="A9" s="7" t="s">
        <v>12</v>
      </c>
      <c r="B9" s="7" t="s">
        <v>81</v>
      </c>
      <c r="C9" s="8">
        <v>44028</v>
      </c>
      <c r="D9" s="8">
        <v>44028</v>
      </c>
      <c r="E9" s="7" t="s">
        <v>13</v>
      </c>
      <c r="F9" s="7" t="s">
        <v>20</v>
      </c>
      <c r="G9" s="7"/>
      <c r="H9" s="7" t="s">
        <v>82</v>
      </c>
      <c r="I9" s="9">
        <v>10183661.818181816</v>
      </c>
      <c r="J9" s="9">
        <v>0</v>
      </c>
      <c r="K9" s="9">
        <v>10400000</v>
      </c>
      <c r="L9" s="7"/>
      <c r="M9" s="7" t="s">
        <v>80</v>
      </c>
      <c r="N9" s="7" t="str">
        <f t="shared" si="0"/>
        <v/>
      </c>
      <c r="O9" s="7">
        <v>0</v>
      </c>
      <c r="P9" s="7">
        <v>6</v>
      </c>
      <c r="Q9" s="7"/>
      <c r="R9" s="7" t="s">
        <v>18</v>
      </c>
    </row>
    <row r="10" spans="1:18" x14ac:dyDescent="0.4">
      <c r="A10" s="7" t="s">
        <v>12</v>
      </c>
      <c r="B10" s="7" t="s">
        <v>81</v>
      </c>
      <c r="C10" s="8">
        <v>44028</v>
      </c>
      <c r="D10" s="8">
        <v>44028</v>
      </c>
      <c r="E10" s="7" t="s">
        <v>13</v>
      </c>
      <c r="F10" s="7" t="s">
        <v>20</v>
      </c>
      <c r="G10" s="7"/>
      <c r="H10" s="7" t="s">
        <v>82</v>
      </c>
      <c r="I10" s="9">
        <v>10183661.818181816</v>
      </c>
      <c r="J10" s="9">
        <v>0</v>
      </c>
      <c r="K10" s="9">
        <v>10500000</v>
      </c>
      <c r="L10" s="7"/>
      <c r="M10" s="7" t="s">
        <v>80</v>
      </c>
      <c r="N10" s="7" t="str">
        <f t="shared" si="0"/>
        <v/>
      </c>
      <c r="O10" s="7">
        <v>0</v>
      </c>
      <c r="P10" s="7">
        <v>5</v>
      </c>
      <c r="Q10" s="7"/>
      <c r="R10" s="7" t="s">
        <v>18</v>
      </c>
    </row>
    <row r="11" spans="1:18" x14ac:dyDescent="0.4">
      <c r="A11" s="7" t="s">
        <v>12</v>
      </c>
      <c r="B11" s="7" t="s">
        <v>83</v>
      </c>
      <c r="C11" s="8">
        <v>44084</v>
      </c>
      <c r="D11" s="8">
        <v>44084</v>
      </c>
      <c r="E11" s="7" t="s">
        <v>13</v>
      </c>
      <c r="F11" s="7" t="s">
        <v>20</v>
      </c>
      <c r="G11" s="7"/>
      <c r="H11" s="7" t="s">
        <v>84</v>
      </c>
      <c r="I11" s="9">
        <v>10899548.181818182</v>
      </c>
      <c r="J11" s="9">
        <v>0</v>
      </c>
      <c r="K11" s="9">
        <v>10890000</v>
      </c>
      <c r="L11" s="7"/>
      <c r="M11" s="7" t="s">
        <v>80</v>
      </c>
      <c r="N11" s="7" t="str">
        <f t="shared" si="0"/>
        <v/>
      </c>
      <c r="O11" s="7">
        <v>0</v>
      </c>
      <c r="P11" s="7">
        <v>1</v>
      </c>
      <c r="Q11" s="7" t="s">
        <v>21</v>
      </c>
      <c r="R11" s="7" t="s">
        <v>18</v>
      </c>
    </row>
    <row r="12" spans="1:18" s="25" customFormat="1" x14ac:dyDescent="0.4">
      <c r="A12" s="22" t="s">
        <v>183</v>
      </c>
      <c r="B12" s="22" t="s">
        <v>184</v>
      </c>
      <c r="C12" s="23">
        <v>44043</v>
      </c>
      <c r="D12" s="23">
        <v>44043</v>
      </c>
      <c r="E12" s="22" t="s">
        <v>13</v>
      </c>
      <c r="F12" s="22" t="s">
        <v>185</v>
      </c>
      <c r="G12" s="22" t="s">
        <v>176</v>
      </c>
      <c r="H12" s="22" t="s">
        <v>186</v>
      </c>
      <c r="I12" s="24">
        <v>170372783</v>
      </c>
      <c r="J12" s="24">
        <v>135529405</v>
      </c>
      <c r="K12" s="24">
        <v>135800000</v>
      </c>
      <c r="L12" s="22">
        <v>43.666600000000003</v>
      </c>
      <c r="M12" s="22">
        <v>6.0876999999999999</v>
      </c>
      <c r="N12" s="22">
        <v>49.754300000000001</v>
      </c>
      <c r="O12" s="22">
        <v>1</v>
      </c>
      <c r="P12" s="22">
        <v>0</v>
      </c>
      <c r="Q12" s="22" t="s">
        <v>17</v>
      </c>
      <c r="R12" s="22" t="s">
        <v>18</v>
      </c>
    </row>
    <row r="13" spans="1:18" s="25" customFormat="1" x14ac:dyDescent="0.4">
      <c r="A13" s="22" t="s">
        <v>183</v>
      </c>
      <c r="B13" s="22" t="s">
        <v>184</v>
      </c>
      <c r="C13" s="23">
        <v>44043</v>
      </c>
      <c r="D13" s="23">
        <v>44043</v>
      </c>
      <c r="E13" s="22" t="s">
        <v>13</v>
      </c>
      <c r="F13" s="22" t="s">
        <v>185</v>
      </c>
      <c r="G13" s="22" t="s">
        <v>176</v>
      </c>
      <c r="H13" s="22" t="s">
        <v>187</v>
      </c>
      <c r="I13" s="24">
        <v>170372783</v>
      </c>
      <c r="J13" s="24">
        <v>135529405</v>
      </c>
      <c r="K13" s="24">
        <v>169000000</v>
      </c>
      <c r="L13" s="22">
        <v>40.6</v>
      </c>
      <c r="M13" s="22">
        <v>0.2417</v>
      </c>
      <c r="N13" s="22">
        <v>40.841700000000003</v>
      </c>
      <c r="O13" s="22">
        <v>1</v>
      </c>
      <c r="P13" s="22">
        <v>0</v>
      </c>
      <c r="Q13" s="22"/>
      <c r="R13" s="22" t="s">
        <v>18</v>
      </c>
    </row>
    <row r="14" spans="1:18" s="25" customFormat="1" x14ac:dyDescent="0.4">
      <c r="A14" s="22" t="s">
        <v>183</v>
      </c>
      <c r="B14" s="22" t="s">
        <v>184</v>
      </c>
      <c r="C14" s="23">
        <v>44043</v>
      </c>
      <c r="D14" s="23">
        <v>44043</v>
      </c>
      <c r="E14" s="22" t="s">
        <v>13</v>
      </c>
      <c r="F14" s="22" t="s">
        <v>185</v>
      </c>
      <c r="G14" s="22" t="s">
        <v>176</v>
      </c>
      <c r="H14" s="22" t="s">
        <v>188</v>
      </c>
      <c r="I14" s="24">
        <v>170372783</v>
      </c>
      <c r="J14" s="24">
        <v>135529405</v>
      </c>
      <c r="K14" s="24">
        <v>140000000</v>
      </c>
      <c r="L14" s="22">
        <v>33.200000000000003</v>
      </c>
      <c r="M14" s="22">
        <v>5.3480999999999996</v>
      </c>
      <c r="N14" s="22">
        <v>38.548099999999998</v>
      </c>
      <c r="O14" s="22">
        <v>1</v>
      </c>
      <c r="P14" s="22">
        <v>0</v>
      </c>
      <c r="Q14" s="22"/>
      <c r="R14" s="22" t="s">
        <v>18</v>
      </c>
    </row>
    <row r="15" spans="1:18" s="25" customFormat="1" x14ac:dyDescent="0.4">
      <c r="A15" s="22" t="s">
        <v>183</v>
      </c>
      <c r="B15" s="22" t="s">
        <v>184</v>
      </c>
      <c r="C15" s="23">
        <v>44043</v>
      </c>
      <c r="D15" s="23">
        <v>44043</v>
      </c>
      <c r="E15" s="22" t="s">
        <v>13</v>
      </c>
      <c r="F15" s="22" t="s">
        <v>185</v>
      </c>
      <c r="G15" s="22" t="s">
        <v>176</v>
      </c>
      <c r="H15" s="22" t="s">
        <v>189</v>
      </c>
      <c r="I15" s="24">
        <v>170372783</v>
      </c>
      <c r="J15" s="24">
        <v>135529405</v>
      </c>
      <c r="K15" s="24">
        <v>135730000</v>
      </c>
      <c r="L15" s="22">
        <v>26.7</v>
      </c>
      <c r="M15" s="22">
        <v>6.1</v>
      </c>
      <c r="N15" s="22">
        <v>32.799999999999997</v>
      </c>
      <c r="O15" s="22">
        <v>1</v>
      </c>
      <c r="P15" s="22">
        <v>0</v>
      </c>
      <c r="Q15" s="22"/>
      <c r="R15" s="22" t="s">
        <v>18</v>
      </c>
    </row>
    <row r="16" spans="1:18" x14ac:dyDescent="0.4">
      <c r="A16" s="7" t="s">
        <v>12</v>
      </c>
      <c r="B16" s="7" t="s">
        <v>85</v>
      </c>
      <c r="C16" s="8">
        <v>44006</v>
      </c>
      <c r="D16" s="8">
        <v>44013</v>
      </c>
      <c r="E16" s="7" t="s">
        <v>50</v>
      </c>
      <c r="F16" s="7" t="s">
        <v>14</v>
      </c>
      <c r="G16" s="7" t="s">
        <v>176</v>
      </c>
      <c r="H16" s="7" t="s">
        <v>86</v>
      </c>
      <c r="I16" s="9">
        <v>37320000</v>
      </c>
      <c r="J16" s="9">
        <v>29319999.999999996</v>
      </c>
      <c r="K16" s="9">
        <v>37800000</v>
      </c>
      <c r="L16" s="7"/>
      <c r="M16" s="7"/>
      <c r="N16" s="7" t="str">
        <f t="shared" si="0"/>
        <v/>
      </c>
      <c r="O16" s="7">
        <v>1</v>
      </c>
      <c r="P16" s="7">
        <v>0</v>
      </c>
      <c r="Q16" s="7"/>
      <c r="R16" s="7" t="s">
        <v>42</v>
      </c>
    </row>
    <row r="17" spans="1:18" x14ac:dyDescent="0.4">
      <c r="A17" s="7" t="s">
        <v>12</v>
      </c>
      <c r="B17" s="7" t="s">
        <v>85</v>
      </c>
      <c r="C17" s="8">
        <v>44006</v>
      </c>
      <c r="D17" s="8">
        <v>44013</v>
      </c>
      <c r="E17" s="7" t="s">
        <v>50</v>
      </c>
      <c r="F17" s="7" t="s">
        <v>14</v>
      </c>
      <c r="G17" s="7" t="s">
        <v>176</v>
      </c>
      <c r="H17" s="7" t="s">
        <v>51</v>
      </c>
      <c r="I17" s="9">
        <v>37320000</v>
      </c>
      <c r="J17" s="9">
        <v>29319999.999999996</v>
      </c>
      <c r="K17" s="9">
        <v>34500000</v>
      </c>
      <c r="L17" s="7">
        <v>42.757199999999997</v>
      </c>
      <c r="M17" s="7">
        <v>4.5336999999999996</v>
      </c>
      <c r="N17" s="7">
        <f t="shared" si="0"/>
        <v>47.290899999999993</v>
      </c>
      <c r="O17" s="7">
        <v>1</v>
      </c>
      <c r="P17" s="7">
        <v>0</v>
      </c>
      <c r="Q17" s="7" t="s">
        <v>17</v>
      </c>
      <c r="R17" s="7" t="s">
        <v>42</v>
      </c>
    </row>
    <row r="18" spans="1:18" x14ac:dyDescent="0.4">
      <c r="A18" s="7" t="s">
        <v>12</v>
      </c>
      <c r="B18" s="7" t="s">
        <v>87</v>
      </c>
      <c r="C18" s="8">
        <v>44062</v>
      </c>
      <c r="D18" s="8">
        <v>44062</v>
      </c>
      <c r="E18" s="7" t="s">
        <v>13</v>
      </c>
      <c r="F18" s="7" t="s">
        <v>19</v>
      </c>
      <c r="G18" s="7" t="s">
        <v>176</v>
      </c>
      <c r="H18" s="7" t="s">
        <v>33</v>
      </c>
      <c r="I18" s="9">
        <v>7539999.9999999991</v>
      </c>
      <c r="J18" s="9">
        <v>0</v>
      </c>
      <c r="K18" s="9">
        <v>7200000</v>
      </c>
      <c r="L18" s="7">
        <v>42.666499999999999</v>
      </c>
      <c r="M18" s="7">
        <v>2.7054999999999998</v>
      </c>
      <c r="N18" s="7">
        <f t="shared" si="0"/>
        <v>45.372</v>
      </c>
      <c r="O18" s="7">
        <v>1</v>
      </c>
      <c r="P18" s="7">
        <v>0</v>
      </c>
      <c r="Q18" s="7" t="s">
        <v>17</v>
      </c>
      <c r="R18" s="7" t="s">
        <v>18</v>
      </c>
    </row>
    <row r="19" spans="1:18" x14ac:dyDescent="0.4">
      <c r="A19" s="7" t="s">
        <v>12</v>
      </c>
      <c r="B19" s="7" t="s">
        <v>88</v>
      </c>
      <c r="C19" s="8">
        <v>44077</v>
      </c>
      <c r="D19" s="8">
        <v>44077</v>
      </c>
      <c r="E19" s="7" t="s">
        <v>13</v>
      </c>
      <c r="F19" s="7" t="s">
        <v>19</v>
      </c>
      <c r="G19" s="7" t="s">
        <v>176</v>
      </c>
      <c r="H19" s="7" t="s">
        <v>89</v>
      </c>
      <c r="I19" s="9">
        <v>8740000</v>
      </c>
      <c r="J19" s="9">
        <v>0</v>
      </c>
      <c r="K19" s="9">
        <v>7240000</v>
      </c>
      <c r="L19" s="7">
        <v>35.999899999999997</v>
      </c>
      <c r="M19" s="7">
        <v>10.2974</v>
      </c>
      <c r="N19" s="7">
        <f t="shared" si="0"/>
        <v>46.297299999999993</v>
      </c>
      <c r="O19" s="7">
        <v>1</v>
      </c>
      <c r="P19" s="7">
        <v>0</v>
      </c>
      <c r="Q19" s="7" t="s">
        <v>17</v>
      </c>
      <c r="R19" s="7" t="s">
        <v>18</v>
      </c>
    </row>
    <row r="20" spans="1:18" x14ac:dyDescent="0.4">
      <c r="A20" s="7" t="s">
        <v>12</v>
      </c>
      <c r="B20" s="7" t="s">
        <v>88</v>
      </c>
      <c r="C20" s="8">
        <v>44077</v>
      </c>
      <c r="D20" s="8">
        <v>44077</v>
      </c>
      <c r="E20" s="7" t="s">
        <v>13</v>
      </c>
      <c r="F20" s="7" t="s">
        <v>19</v>
      </c>
      <c r="G20" s="7" t="s">
        <v>176</v>
      </c>
      <c r="H20" s="7" t="s">
        <v>90</v>
      </c>
      <c r="I20" s="9">
        <v>8740000</v>
      </c>
      <c r="J20" s="9">
        <v>0</v>
      </c>
      <c r="K20" s="9">
        <v>8600000</v>
      </c>
      <c r="L20" s="7">
        <v>35.9998</v>
      </c>
      <c r="M20" s="7">
        <v>0.96099999999999997</v>
      </c>
      <c r="N20" s="7">
        <f t="shared" si="0"/>
        <v>36.960799999999999</v>
      </c>
      <c r="O20" s="7">
        <v>1</v>
      </c>
      <c r="P20" s="7">
        <v>0</v>
      </c>
      <c r="Q20" s="7"/>
      <c r="R20" s="7" t="s">
        <v>18</v>
      </c>
    </row>
    <row r="21" spans="1:18" x14ac:dyDescent="0.4">
      <c r="A21" s="7" t="s">
        <v>12</v>
      </c>
      <c r="B21" s="7" t="s">
        <v>91</v>
      </c>
      <c r="C21" s="8">
        <v>44083</v>
      </c>
      <c r="D21" s="8">
        <v>44083</v>
      </c>
      <c r="E21" s="7" t="s">
        <v>13</v>
      </c>
      <c r="F21" s="7" t="s">
        <v>20</v>
      </c>
      <c r="G21" s="7"/>
      <c r="H21" s="7" t="s">
        <v>44</v>
      </c>
      <c r="I21" s="9">
        <v>10890000</v>
      </c>
      <c r="J21" s="9">
        <v>0</v>
      </c>
      <c r="K21" s="9">
        <v>10890000</v>
      </c>
      <c r="L21" s="7"/>
      <c r="M21" s="7" t="s">
        <v>80</v>
      </c>
      <c r="N21" s="7" t="str">
        <f t="shared" si="0"/>
        <v/>
      </c>
      <c r="O21" s="7">
        <v>0</v>
      </c>
      <c r="P21" s="7">
        <v>1</v>
      </c>
      <c r="Q21" s="7" t="s">
        <v>21</v>
      </c>
      <c r="R21" s="7" t="s">
        <v>18</v>
      </c>
    </row>
    <row r="22" spans="1:18" x14ac:dyDescent="0.4">
      <c r="A22" s="7" t="s">
        <v>12</v>
      </c>
      <c r="B22" s="7" t="s">
        <v>92</v>
      </c>
      <c r="C22" s="8">
        <v>44083</v>
      </c>
      <c r="D22" s="8">
        <v>44083</v>
      </c>
      <c r="E22" s="7" t="s">
        <v>13</v>
      </c>
      <c r="F22" s="7" t="s">
        <v>20</v>
      </c>
      <c r="G22" s="7"/>
      <c r="H22" s="7" t="s">
        <v>44</v>
      </c>
      <c r="I22" s="9">
        <v>4330000</v>
      </c>
      <c r="J22" s="9">
        <v>0</v>
      </c>
      <c r="K22" s="9">
        <v>4320000</v>
      </c>
      <c r="L22" s="7"/>
      <c r="M22" s="7" t="s">
        <v>80</v>
      </c>
      <c r="N22" s="7" t="str">
        <f t="shared" si="0"/>
        <v/>
      </c>
      <c r="O22" s="7">
        <v>0</v>
      </c>
      <c r="P22" s="7">
        <v>2</v>
      </c>
      <c r="Q22" s="7" t="s">
        <v>21</v>
      </c>
      <c r="R22" s="7" t="s">
        <v>18</v>
      </c>
    </row>
    <row r="23" spans="1:18" x14ac:dyDescent="0.4">
      <c r="A23" s="7" t="s">
        <v>12</v>
      </c>
      <c r="B23" s="7" t="s">
        <v>92</v>
      </c>
      <c r="C23" s="8">
        <v>44083</v>
      </c>
      <c r="D23" s="8">
        <v>44083</v>
      </c>
      <c r="E23" s="7" t="s">
        <v>13</v>
      </c>
      <c r="F23" s="7" t="s">
        <v>20</v>
      </c>
      <c r="G23" s="7"/>
      <c r="H23" s="7" t="s">
        <v>44</v>
      </c>
      <c r="I23" s="9">
        <v>4330000</v>
      </c>
      <c r="J23" s="9">
        <v>0</v>
      </c>
      <c r="K23" s="9">
        <v>4340000</v>
      </c>
      <c r="L23" s="7"/>
      <c r="M23" s="7" t="s">
        <v>80</v>
      </c>
      <c r="N23" s="7" t="str">
        <f t="shared" si="0"/>
        <v/>
      </c>
      <c r="O23" s="7">
        <v>0</v>
      </c>
      <c r="P23" s="7">
        <v>1</v>
      </c>
      <c r="Q23" s="7"/>
      <c r="R23" s="7" t="s">
        <v>18</v>
      </c>
    </row>
    <row r="24" spans="1:18" x14ac:dyDescent="0.4">
      <c r="A24" s="7" t="s">
        <v>12</v>
      </c>
      <c r="B24" s="7" t="s">
        <v>93</v>
      </c>
      <c r="C24" s="8">
        <v>44042</v>
      </c>
      <c r="D24" s="8">
        <v>44042</v>
      </c>
      <c r="E24" s="7" t="s">
        <v>13</v>
      </c>
      <c r="F24" s="7" t="s">
        <v>19</v>
      </c>
      <c r="G24" s="7" t="s">
        <v>176</v>
      </c>
      <c r="H24" s="7" t="s">
        <v>40</v>
      </c>
      <c r="I24" s="9">
        <v>8990000</v>
      </c>
      <c r="J24" s="9">
        <v>0</v>
      </c>
      <c r="K24" s="9">
        <v>8800000</v>
      </c>
      <c r="L24" s="7">
        <v>35.133299999999998</v>
      </c>
      <c r="M24" s="7">
        <v>1.268</v>
      </c>
      <c r="N24" s="7">
        <f t="shared" si="0"/>
        <v>36.401299999999999</v>
      </c>
      <c r="O24" s="7">
        <v>1</v>
      </c>
      <c r="P24" s="7">
        <v>0</v>
      </c>
      <c r="Q24" s="7" t="s">
        <v>17</v>
      </c>
      <c r="R24" s="7" t="s">
        <v>18</v>
      </c>
    </row>
    <row r="25" spans="1:18" x14ac:dyDescent="0.4">
      <c r="A25" s="7" t="s">
        <v>12</v>
      </c>
      <c r="B25" s="7" t="s">
        <v>94</v>
      </c>
      <c r="C25" s="8">
        <v>44082</v>
      </c>
      <c r="D25" s="8">
        <v>44082</v>
      </c>
      <c r="E25" s="7" t="s">
        <v>13</v>
      </c>
      <c r="F25" s="7" t="s">
        <v>20</v>
      </c>
      <c r="G25" s="7"/>
      <c r="H25" s="7" t="s">
        <v>26</v>
      </c>
      <c r="I25" s="9">
        <v>9070000</v>
      </c>
      <c r="J25" s="9">
        <v>0</v>
      </c>
      <c r="K25" s="9">
        <v>9000000</v>
      </c>
      <c r="L25" s="7"/>
      <c r="M25" s="7" t="s">
        <v>80</v>
      </c>
      <c r="N25" s="7" t="str">
        <f t="shared" si="0"/>
        <v/>
      </c>
      <c r="O25" s="7">
        <v>0</v>
      </c>
      <c r="P25" s="7">
        <v>1</v>
      </c>
      <c r="Q25" s="7" t="s">
        <v>21</v>
      </c>
      <c r="R25" s="7" t="s">
        <v>18</v>
      </c>
    </row>
    <row r="26" spans="1:18" x14ac:dyDescent="0.4">
      <c r="A26" s="7" t="s">
        <v>12</v>
      </c>
      <c r="B26" s="7" t="s">
        <v>95</v>
      </c>
      <c r="C26" s="8">
        <v>44020</v>
      </c>
      <c r="D26" s="8">
        <v>44020</v>
      </c>
      <c r="E26" s="7" t="s">
        <v>13</v>
      </c>
      <c r="F26" s="7" t="s">
        <v>20</v>
      </c>
      <c r="G26" s="7"/>
      <c r="H26" s="7" t="s">
        <v>40</v>
      </c>
      <c r="I26" s="9">
        <v>8730000</v>
      </c>
      <c r="J26" s="9">
        <v>0</v>
      </c>
      <c r="K26" s="9">
        <v>8880000</v>
      </c>
      <c r="L26" s="7"/>
      <c r="M26" s="7" t="s">
        <v>80</v>
      </c>
      <c r="N26" s="7" t="str">
        <f t="shared" si="0"/>
        <v/>
      </c>
      <c r="O26" s="7">
        <v>0</v>
      </c>
      <c r="P26" s="7">
        <v>2</v>
      </c>
      <c r="Q26" s="7"/>
      <c r="R26" s="7" t="s">
        <v>18</v>
      </c>
    </row>
    <row r="27" spans="1:18" x14ac:dyDescent="0.4">
      <c r="A27" s="7" t="s">
        <v>12</v>
      </c>
      <c r="B27" s="7" t="s">
        <v>95</v>
      </c>
      <c r="C27" s="8">
        <v>44020</v>
      </c>
      <c r="D27" s="8">
        <v>44020</v>
      </c>
      <c r="E27" s="7" t="s">
        <v>13</v>
      </c>
      <c r="F27" s="7" t="s">
        <v>20</v>
      </c>
      <c r="G27" s="7"/>
      <c r="H27" s="7" t="s">
        <v>40</v>
      </c>
      <c r="I27" s="9">
        <v>8730000</v>
      </c>
      <c r="J27" s="9">
        <v>0</v>
      </c>
      <c r="K27" s="9">
        <v>8800000</v>
      </c>
      <c r="L27" s="7"/>
      <c r="M27" s="7" t="s">
        <v>80</v>
      </c>
      <c r="N27" s="7" t="str">
        <f t="shared" si="0"/>
        <v/>
      </c>
      <c r="O27" s="7">
        <v>0</v>
      </c>
      <c r="P27" s="7">
        <v>3</v>
      </c>
      <c r="Q27" s="7"/>
      <c r="R27" s="7" t="s">
        <v>18</v>
      </c>
    </row>
    <row r="28" spans="1:18" x14ac:dyDescent="0.4">
      <c r="A28" s="7" t="s">
        <v>12</v>
      </c>
      <c r="B28" s="7" t="s">
        <v>95</v>
      </c>
      <c r="C28" s="8">
        <v>44020</v>
      </c>
      <c r="D28" s="8">
        <v>44020</v>
      </c>
      <c r="E28" s="7" t="s">
        <v>13</v>
      </c>
      <c r="F28" s="7" t="s">
        <v>20</v>
      </c>
      <c r="G28" s="7"/>
      <c r="H28" s="7" t="s">
        <v>40</v>
      </c>
      <c r="I28" s="9">
        <v>8730000</v>
      </c>
      <c r="J28" s="9">
        <v>0</v>
      </c>
      <c r="K28" s="9">
        <v>8600000</v>
      </c>
      <c r="L28" s="7"/>
      <c r="M28" s="7" t="s">
        <v>80</v>
      </c>
      <c r="N28" s="7" t="str">
        <f t="shared" si="0"/>
        <v/>
      </c>
      <c r="O28" s="7">
        <v>0</v>
      </c>
      <c r="P28" s="7">
        <v>4</v>
      </c>
      <c r="Q28" s="7" t="s">
        <v>21</v>
      </c>
      <c r="R28" s="7" t="s">
        <v>18</v>
      </c>
    </row>
    <row r="29" spans="1:18" x14ac:dyDescent="0.4">
      <c r="A29" s="7" t="s">
        <v>12</v>
      </c>
      <c r="B29" s="7" t="s">
        <v>95</v>
      </c>
      <c r="C29" s="8">
        <v>44020</v>
      </c>
      <c r="D29" s="8">
        <v>44020</v>
      </c>
      <c r="E29" s="7" t="s">
        <v>13</v>
      </c>
      <c r="F29" s="7" t="s">
        <v>20</v>
      </c>
      <c r="G29" s="7"/>
      <c r="H29" s="7" t="s">
        <v>40</v>
      </c>
      <c r="I29" s="9">
        <v>8730000</v>
      </c>
      <c r="J29" s="9">
        <v>0</v>
      </c>
      <c r="K29" s="9">
        <v>8900000</v>
      </c>
      <c r="L29" s="7"/>
      <c r="M29" s="7" t="s">
        <v>80</v>
      </c>
      <c r="N29" s="7" t="str">
        <f t="shared" si="0"/>
        <v/>
      </c>
      <c r="O29" s="7">
        <v>0</v>
      </c>
      <c r="P29" s="7">
        <v>1</v>
      </c>
      <c r="Q29" s="7"/>
      <c r="R29" s="7" t="s">
        <v>18</v>
      </c>
    </row>
    <row r="30" spans="1:18" x14ac:dyDescent="0.4">
      <c r="A30" s="7" t="s">
        <v>12</v>
      </c>
      <c r="B30" s="7" t="s">
        <v>96</v>
      </c>
      <c r="C30" s="8">
        <v>44046</v>
      </c>
      <c r="D30" s="8">
        <v>44049</v>
      </c>
      <c r="E30" s="7" t="s">
        <v>45</v>
      </c>
      <c r="F30" s="7" t="s">
        <v>20</v>
      </c>
      <c r="G30" s="7"/>
      <c r="H30" s="7" t="s">
        <v>97</v>
      </c>
      <c r="I30" s="9">
        <v>26159999.999999996</v>
      </c>
      <c r="J30" s="9">
        <v>0</v>
      </c>
      <c r="K30" s="9">
        <v>27500000</v>
      </c>
      <c r="L30" s="7"/>
      <c r="M30" s="7" t="s">
        <v>80</v>
      </c>
      <c r="N30" s="7" t="str">
        <f t="shared" si="0"/>
        <v/>
      </c>
      <c r="O30" s="7">
        <v>0</v>
      </c>
      <c r="P30" s="7">
        <v>8</v>
      </c>
      <c r="Q30" s="7"/>
      <c r="R30" s="7" t="s">
        <v>18</v>
      </c>
    </row>
    <row r="31" spans="1:18" x14ac:dyDescent="0.4">
      <c r="A31" s="7" t="s">
        <v>12</v>
      </c>
      <c r="B31" s="7" t="s">
        <v>96</v>
      </c>
      <c r="C31" s="8">
        <v>44046</v>
      </c>
      <c r="D31" s="8">
        <v>44049</v>
      </c>
      <c r="E31" s="7" t="s">
        <v>45</v>
      </c>
      <c r="F31" s="7" t="s">
        <v>20</v>
      </c>
      <c r="G31" s="7"/>
      <c r="H31" s="7" t="s">
        <v>97</v>
      </c>
      <c r="I31" s="9">
        <v>26159999.999999996</v>
      </c>
      <c r="J31" s="9">
        <v>0</v>
      </c>
      <c r="K31" s="9">
        <v>26100000</v>
      </c>
      <c r="L31" s="7"/>
      <c r="M31" s="7" t="s">
        <v>80</v>
      </c>
      <c r="N31" s="7" t="str">
        <f t="shared" si="0"/>
        <v/>
      </c>
      <c r="O31" s="7">
        <v>0</v>
      </c>
      <c r="P31" s="7">
        <v>9</v>
      </c>
      <c r="Q31" s="7" t="s">
        <v>21</v>
      </c>
      <c r="R31" s="7" t="s">
        <v>18</v>
      </c>
    </row>
    <row r="32" spans="1:18" x14ac:dyDescent="0.4">
      <c r="A32" s="7" t="s">
        <v>12</v>
      </c>
      <c r="B32" s="7" t="s">
        <v>96</v>
      </c>
      <c r="C32" s="8">
        <v>44046</v>
      </c>
      <c r="D32" s="8">
        <v>44049</v>
      </c>
      <c r="E32" s="7" t="s">
        <v>45</v>
      </c>
      <c r="F32" s="7" t="s">
        <v>20</v>
      </c>
      <c r="G32" s="7"/>
      <c r="H32" s="7" t="s">
        <v>97</v>
      </c>
      <c r="I32" s="9">
        <v>26159999.999999996</v>
      </c>
      <c r="J32" s="9">
        <v>0</v>
      </c>
      <c r="K32" s="9">
        <v>27700000</v>
      </c>
      <c r="L32" s="7"/>
      <c r="M32" s="7" t="s">
        <v>80</v>
      </c>
      <c r="N32" s="7" t="str">
        <f t="shared" si="0"/>
        <v/>
      </c>
      <c r="O32" s="7">
        <v>0</v>
      </c>
      <c r="P32" s="7">
        <v>6</v>
      </c>
      <c r="Q32" s="7"/>
      <c r="R32" s="7" t="s">
        <v>18</v>
      </c>
    </row>
    <row r="33" spans="1:18" x14ac:dyDescent="0.4">
      <c r="A33" s="7" t="s">
        <v>12</v>
      </c>
      <c r="B33" s="7" t="s">
        <v>96</v>
      </c>
      <c r="C33" s="8">
        <v>44046</v>
      </c>
      <c r="D33" s="8">
        <v>44049</v>
      </c>
      <c r="E33" s="7" t="s">
        <v>45</v>
      </c>
      <c r="F33" s="7" t="s">
        <v>20</v>
      </c>
      <c r="G33" s="7"/>
      <c r="H33" s="7" t="s">
        <v>97</v>
      </c>
      <c r="I33" s="9">
        <v>26159999.999999996</v>
      </c>
      <c r="J33" s="9">
        <v>0</v>
      </c>
      <c r="K33" s="9">
        <v>28600000</v>
      </c>
      <c r="L33" s="7"/>
      <c r="M33" s="7" t="s">
        <v>80</v>
      </c>
      <c r="N33" s="7" t="str">
        <f t="shared" si="0"/>
        <v/>
      </c>
      <c r="O33" s="7">
        <v>0</v>
      </c>
      <c r="P33" s="7">
        <v>1</v>
      </c>
      <c r="Q33" s="7"/>
      <c r="R33" s="7" t="s">
        <v>18</v>
      </c>
    </row>
    <row r="34" spans="1:18" x14ac:dyDescent="0.4">
      <c r="A34" s="7" t="s">
        <v>12</v>
      </c>
      <c r="B34" s="7" t="s">
        <v>96</v>
      </c>
      <c r="C34" s="8">
        <v>44046</v>
      </c>
      <c r="D34" s="8">
        <v>44049</v>
      </c>
      <c r="E34" s="7" t="s">
        <v>45</v>
      </c>
      <c r="F34" s="7" t="s">
        <v>20</v>
      </c>
      <c r="G34" s="7"/>
      <c r="H34" s="7" t="s">
        <v>97</v>
      </c>
      <c r="I34" s="9">
        <v>26159999.999999996</v>
      </c>
      <c r="J34" s="9">
        <v>0</v>
      </c>
      <c r="K34" s="9">
        <v>27600000</v>
      </c>
      <c r="L34" s="7"/>
      <c r="M34" s="7" t="s">
        <v>80</v>
      </c>
      <c r="N34" s="7" t="str">
        <f t="shared" si="0"/>
        <v/>
      </c>
      <c r="O34" s="7">
        <v>0</v>
      </c>
      <c r="P34" s="7">
        <v>7</v>
      </c>
      <c r="Q34" s="7"/>
      <c r="R34" s="7" t="s">
        <v>18</v>
      </c>
    </row>
    <row r="35" spans="1:18" x14ac:dyDescent="0.4">
      <c r="A35" s="7" t="s">
        <v>12</v>
      </c>
      <c r="B35" s="7" t="s">
        <v>96</v>
      </c>
      <c r="C35" s="8">
        <v>44046</v>
      </c>
      <c r="D35" s="8">
        <v>44049</v>
      </c>
      <c r="E35" s="7" t="s">
        <v>45</v>
      </c>
      <c r="F35" s="7" t="s">
        <v>20</v>
      </c>
      <c r="G35" s="7"/>
      <c r="H35" s="7" t="s">
        <v>97</v>
      </c>
      <c r="I35" s="9">
        <v>26159999.999999996</v>
      </c>
      <c r="J35" s="9">
        <v>0</v>
      </c>
      <c r="K35" s="9">
        <v>27800000</v>
      </c>
      <c r="L35" s="7"/>
      <c r="M35" s="7" t="s">
        <v>80</v>
      </c>
      <c r="N35" s="7" t="str">
        <f t="shared" si="0"/>
        <v/>
      </c>
      <c r="O35" s="7">
        <v>0</v>
      </c>
      <c r="P35" s="7">
        <v>5</v>
      </c>
      <c r="Q35" s="7"/>
      <c r="R35" s="7" t="s">
        <v>18</v>
      </c>
    </row>
    <row r="36" spans="1:18" x14ac:dyDescent="0.4">
      <c r="A36" s="7" t="s">
        <v>12</v>
      </c>
      <c r="B36" s="7" t="s">
        <v>96</v>
      </c>
      <c r="C36" s="8">
        <v>44046</v>
      </c>
      <c r="D36" s="8">
        <v>44049</v>
      </c>
      <c r="E36" s="7" t="s">
        <v>45</v>
      </c>
      <c r="F36" s="7" t="s">
        <v>20</v>
      </c>
      <c r="G36" s="7"/>
      <c r="H36" s="7" t="s">
        <v>97</v>
      </c>
      <c r="I36" s="9">
        <v>26159999.999999996</v>
      </c>
      <c r="J36" s="9">
        <v>0</v>
      </c>
      <c r="K36" s="9">
        <v>28000000</v>
      </c>
      <c r="L36" s="7"/>
      <c r="M36" s="7" t="s">
        <v>80</v>
      </c>
      <c r="N36" s="7" t="str">
        <f t="shared" si="0"/>
        <v/>
      </c>
      <c r="O36" s="7">
        <v>0</v>
      </c>
      <c r="P36" s="7">
        <v>4</v>
      </c>
      <c r="Q36" s="7"/>
      <c r="R36" s="7" t="s">
        <v>18</v>
      </c>
    </row>
    <row r="37" spans="1:18" x14ac:dyDescent="0.4">
      <c r="A37" s="7" t="s">
        <v>12</v>
      </c>
      <c r="B37" s="7" t="s">
        <v>96</v>
      </c>
      <c r="C37" s="8">
        <v>44046</v>
      </c>
      <c r="D37" s="8">
        <v>44049</v>
      </c>
      <c r="E37" s="7" t="s">
        <v>45</v>
      </c>
      <c r="F37" s="7" t="s">
        <v>20</v>
      </c>
      <c r="G37" s="7"/>
      <c r="H37" s="7" t="s">
        <v>97</v>
      </c>
      <c r="I37" s="9">
        <v>26159999.999999996</v>
      </c>
      <c r="J37" s="9">
        <v>0</v>
      </c>
      <c r="K37" s="9">
        <v>28200000</v>
      </c>
      <c r="L37" s="7"/>
      <c r="M37" s="7" t="s">
        <v>80</v>
      </c>
      <c r="N37" s="7" t="str">
        <f t="shared" si="0"/>
        <v/>
      </c>
      <c r="O37" s="7">
        <v>0</v>
      </c>
      <c r="P37" s="7">
        <v>3</v>
      </c>
      <c r="Q37" s="7"/>
      <c r="R37" s="7" t="s">
        <v>18</v>
      </c>
    </row>
    <row r="38" spans="1:18" x14ac:dyDescent="0.4">
      <c r="A38" s="7" t="s">
        <v>12</v>
      </c>
      <c r="B38" s="7" t="s">
        <v>96</v>
      </c>
      <c r="C38" s="8">
        <v>44046</v>
      </c>
      <c r="D38" s="8">
        <v>44049</v>
      </c>
      <c r="E38" s="7" t="s">
        <v>45</v>
      </c>
      <c r="F38" s="7" t="s">
        <v>20</v>
      </c>
      <c r="G38" s="7"/>
      <c r="H38" s="7" t="s">
        <v>97</v>
      </c>
      <c r="I38" s="9">
        <v>26159999.999999996</v>
      </c>
      <c r="J38" s="9">
        <v>0</v>
      </c>
      <c r="K38" s="9">
        <v>28400000</v>
      </c>
      <c r="L38" s="7"/>
      <c r="M38" s="7" t="s">
        <v>80</v>
      </c>
      <c r="N38" s="7" t="str">
        <f t="shared" si="0"/>
        <v/>
      </c>
      <c r="O38" s="7">
        <v>0</v>
      </c>
      <c r="P38" s="7">
        <v>2</v>
      </c>
      <c r="Q38" s="7"/>
      <c r="R38" s="7" t="s">
        <v>18</v>
      </c>
    </row>
    <row r="39" spans="1:18" x14ac:dyDescent="0.4">
      <c r="A39" s="7" t="s">
        <v>12</v>
      </c>
      <c r="B39" s="7" t="s">
        <v>98</v>
      </c>
      <c r="C39" s="8">
        <v>44047</v>
      </c>
      <c r="D39" s="8">
        <v>44056</v>
      </c>
      <c r="E39" s="7" t="s">
        <v>45</v>
      </c>
      <c r="F39" s="7" t="s">
        <v>19</v>
      </c>
      <c r="G39" s="7" t="s">
        <v>175</v>
      </c>
      <c r="H39" s="7" t="s">
        <v>99</v>
      </c>
      <c r="I39" s="9">
        <v>8289999.9999999991</v>
      </c>
      <c r="J39" s="9">
        <v>0</v>
      </c>
      <c r="K39" s="9">
        <v>8680000</v>
      </c>
      <c r="L39" s="7">
        <v>31.97</v>
      </c>
      <c r="M39" s="7"/>
      <c r="N39" s="7" t="str">
        <f t="shared" si="0"/>
        <v/>
      </c>
      <c r="O39" s="7">
        <v>1</v>
      </c>
      <c r="P39" s="7">
        <v>0</v>
      </c>
      <c r="Q39" s="7"/>
      <c r="R39" s="7" t="s">
        <v>18</v>
      </c>
    </row>
    <row r="40" spans="1:18" x14ac:dyDescent="0.4">
      <c r="A40" s="7" t="s">
        <v>12</v>
      </c>
      <c r="B40" s="7" t="s">
        <v>98</v>
      </c>
      <c r="C40" s="8">
        <v>44047</v>
      </c>
      <c r="D40" s="8">
        <v>44056</v>
      </c>
      <c r="E40" s="7" t="s">
        <v>45</v>
      </c>
      <c r="F40" s="7" t="s">
        <v>19</v>
      </c>
      <c r="G40" s="7" t="s">
        <v>175</v>
      </c>
      <c r="H40" s="7" t="s">
        <v>100</v>
      </c>
      <c r="I40" s="9">
        <v>8289999.9999999991</v>
      </c>
      <c r="J40" s="9">
        <v>0</v>
      </c>
      <c r="K40" s="9">
        <v>7240000</v>
      </c>
      <c r="L40" s="7">
        <v>19.63</v>
      </c>
      <c r="M40" s="7">
        <v>7.5994999999999999</v>
      </c>
      <c r="N40" s="7">
        <f t="shared" si="0"/>
        <v>27.229499999999998</v>
      </c>
      <c r="O40" s="7">
        <v>1</v>
      </c>
      <c r="P40" s="7">
        <v>0</v>
      </c>
      <c r="Q40" s="7" t="s">
        <v>17</v>
      </c>
      <c r="R40" s="7" t="s">
        <v>18</v>
      </c>
    </row>
    <row r="41" spans="1:18" x14ac:dyDescent="0.4">
      <c r="A41" s="7" t="s">
        <v>12</v>
      </c>
      <c r="B41" s="7" t="s">
        <v>101</v>
      </c>
      <c r="C41" s="8">
        <v>44033</v>
      </c>
      <c r="D41" s="8">
        <v>44033</v>
      </c>
      <c r="E41" s="7" t="s">
        <v>45</v>
      </c>
      <c r="F41" s="7" t="s">
        <v>102</v>
      </c>
      <c r="G41" s="7"/>
      <c r="H41" s="7" t="s">
        <v>103</v>
      </c>
      <c r="I41" s="9">
        <v>897599.99999999988</v>
      </c>
      <c r="J41" s="9">
        <v>0</v>
      </c>
      <c r="K41" s="9">
        <v>897600</v>
      </c>
      <c r="L41" s="7"/>
      <c r="M41" s="7" t="s">
        <v>80</v>
      </c>
      <c r="N41" s="7" t="str">
        <f t="shared" si="0"/>
        <v/>
      </c>
      <c r="O41" s="7">
        <v>0</v>
      </c>
      <c r="P41" s="7">
        <v>1</v>
      </c>
      <c r="Q41" s="7" t="s">
        <v>21</v>
      </c>
      <c r="R41" s="7" t="s">
        <v>18</v>
      </c>
    </row>
    <row r="42" spans="1:18" x14ac:dyDescent="0.4">
      <c r="A42" s="7" t="s">
        <v>12</v>
      </c>
      <c r="B42" s="7" t="s">
        <v>104</v>
      </c>
      <c r="C42" s="8">
        <v>44088</v>
      </c>
      <c r="D42" s="8">
        <v>44088</v>
      </c>
      <c r="E42" s="7" t="s">
        <v>30</v>
      </c>
      <c r="F42" s="7" t="s">
        <v>19</v>
      </c>
      <c r="G42" s="7" t="s">
        <v>23</v>
      </c>
      <c r="H42" s="7" t="s">
        <v>24</v>
      </c>
      <c r="I42" s="9">
        <v>3919999.9999999995</v>
      </c>
      <c r="J42" s="9">
        <v>0</v>
      </c>
      <c r="K42" s="9">
        <v>5700000</v>
      </c>
      <c r="L42" s="7"/>
      <c r="M42" s="7" t="s">
        <v>80</v>
      </c>
      <c r="N42" s="7" t="str">
        <f t="shared" si="0"/>
        <v/>
      </c>
      <c r="O42" s="7">
        <v>1</v>
      </c>
      <c r="P42" s="7">
        <v>0</v>
      </c>
      <c r="Q42" s="7"/>
      <c r="R42" s="7" t="s">
        <v>18</v>
      </c>
    </row>
    <row r="43" spans="1:18" x14ac:dyDescent="0.4">
      <c r="A43" s="7" t="s">
        <v>12</v>
      </c>
      <c r="B43" s="7" t="s">
        <v>104</v>
      </c>
      <c r="C43" s="8">
        <v>44088</v>
      </c>
      <c r="D43" s="8">
        <v>44088</v>
      </c>
      <c r="E43" s="7" t="s">
        <v>30</v>
      </c>
      <c r="F43" s="7" t="s">
        <v>19</v>
      </c>
      <c r="G43" s="7" t="s">
        <v>23</v>
      </c>
      <c r="H43" s="7" t="s">
        <v>37</v>
      </c>
      <c r="I43" s="9">
        <v>3919999.9999999995</v>
      </c>
      <c r="J43" s="9">
        <v>0</v>
      </c>
      <c r="K43" s="9">
        <v>1700000</v>
      </c>
      <c r="L43" s="7"/>
      <c r="M43" s="7" t="s">
        <v>80</v>
      </c>
      <c r="N43" s="7" t="str">
        <f t="shared" si="0"/>
        <v/>
      </c>
      <c r="O43" s="7">
        <v>1</v>
      </c>
      <c r="P43" s="7">
        <v>0</v>
      </c>
      <c r="Q43" s="7" t="s">
        <v>17</v>
      </c>
      <c r="R43" s="7" t="s">
        <v>18</v>
      </c>
    </row>
    <row r="44" spans="1:18" x14ac:dyDescent="0.4">
      <c r="A44" s="7" t="s">
        <v>12</v>
      </c>
      <c r="B44" s="7" t="s">
        <v>104</v>
      </c>
      <c r="C44" s="8">
        <v>44088</v>
      </c>
      <c r="D44" s="8">
        <v>44088</v>
      </c>
      <c r="E44" s="7" t="s">
        <v>30</v>
      </c>
      <c r="F44" s="7" t="s">
        <v>19</v>
      </c>
      <c r="G44" s="7" t="s">
        <v>23</v>
      </c>
      <c r="H44" s="7" t="s">
        <v>48</v>
      </c>
      <c r="I44" s="9">
        <v>3919999.9999999995</v>
      </c>
      <c r="J44" s="9">
        <v>0</v>
      </c>
      <c r="K44" s="9">
        <v>4700000</v>
      </c>
      <c r="L44" s="7"/>
      <c r="M44" s="7" t="s">
        <v>80</v>
      </c>
      <c r="N44" s="7" t="str">
        <f t="shared" si="0"/>
        <v/>
      </c>
      <c r="O44" s="7">
        <v>1</v>
      </c>
      <c r="P44" s="7">
        <v>0</v>
      </c>
      <c r="Q44" s="7"/>
      <c r="R44" s="7" t="s">
        <v>18</v>
      </c>
    </row>
    <row r="45" spans="1:18" x14ac:dyDescent="0.4">
      <c r="A45" s="7" t="s">
        <v>12</v>
      </c>
      <c r="B45" s="7" t="s">
        <v>104</v>
      </c>
      <c r="C45" s="8">
        <v>44088</v>
      </c>
      <c r="D45" s="8">
        <v>44088</v>
      </c>
      <c r="E45" s="7" t="s">
        <v>30</v>
      </c>
      <c r="F45" s="7" t="s">
        <v>19</v>
      </c>
      <c r="G45" s="7" t="s">
        <v>23</v>
      </c>
      <c r="H45" s="7" t="s">
        <v>54</v>
      </c>
      <c r="I45" s="9">
        <v>3919999.9999999995</v>
      </c>
      <c r="J45" s="9">
        <v>0</v>
      </c>
      <c r="K45" s="9">
        <v>2940000</v>
      </c>
      <c r="L45" s="7"/>
      <c r="M45" s="7" t="s">
        <v>80</v>
      </c>
      <c r="N45" s="7" t="str">
        <f t="shared" si="0"/>
        <v/>
      </c>
      <c r="O45" s="7">
        <v>1</v>
      </c>
      <c r="P45" s="7">
        <v>0</v>
      </c>
      <c r="Q45" s="7"/>
      <c r="R45" s="7" t="s">
        <v>18</v>
      </c>
    </row>
    <row r="46" spans="1:18" x14ac:dyDescent="0.4">
      <c r="A46" s="7" t="s">
        <v>12</v>
      </c>
      <c r="B46" s="7" t="s">
        <v>104</v>
      </c>
      <c r="C46" s="8">
        <v>44088</v>
      </c>
      <c r="D46" s="8">
        <v>44088</v>
      </c>
      <c r="E46" s="7" t="s">
        <v>30</v>
      </c>
      <c r="F46" s="7" t="s">
        <v>19</v>
      </c>
      <c r="G46" s="7" t="s">
        <v>23</v>
      </c>
      <c r="H46" s="7" t="s">
        <v>105</v>
      </c>
      <c r="I46" s="9">
        <v>3919999.9999999995</v>
      </c>
      <c r="J46" s="9">
        <v>0</v>
      </c>
      <c r="K46" s="9">
        <v>3250000</v>
      </c>
      <c r="L46" s="7"/>
      <c r="M46" s="7" t="s">
        <v>80</v>
      </c>
      <c r="N46" s="7" t="str">
        <f t="shared" si="0"/>
        <v/>
      </c>
      <c r="O46" s="7">
        <v>1</v>
      </c>
      <c r="P46" s="7">
        <v>0</v>
      </c>
      <c r="Q46" s="7"/>
      <c r="R46" s="7" t="s">
        <v>18</v>
      </c>
    </row>
    <row r="47" spans="1:18" x14ac:dyDescent="0.4">
      <c r="A47" s="7" t="s">
        <v>12</v>
      </c>
      <c r="B47" s="7" t="s">
        <v>104</v>
      </c>
      <c r="C47" s="8">
        <v>44088</v>
      </c>
      <c r="D47" s="8">
        <v>44088</v>
      </c>
      <c r="E47" s="7" t="s">
        <v>30</v>
      </c>
      <c r="F47" s="7" t="s">
        <v>19</v>
      </c>
      <c r="G47" s="7" t="s">
        <v>23</v>
      </c>
      <c r="H47" s="7" t="s">
        <v>36</v>
      </c>
      <c r="I47" s="9">
        <v>3919999.9999999995</v>
      </c>
      <c r="J47" s="9">
        <v>0</v>
      </c>
      <c r="K47" s="9">
        <v>3900000</v>
      </c>
      <c r="L47" s="7"/>
      <c r="M47" s="7" t="s">
        <v>80</v>
      </c>
      <c r="N47" s="7" t="str">
        <f t="shared" si="0"/>
        <v/>
      </c>
      <c r="O47" s="7">
        <v>1</v>
      </c>
      <c r="P47" s="7">
        <v>0</v>
      </c>
      <c r="Q47" s="7"/>
      <c r="R47" s="7" t="s">
        <v>18</v>
      </c>
    </row>
    <row r="48" spans="1:18" x14ac:dyDescent="0.4">
      <c r="A48" s="7" t="s">
        <v>12</v>
      </c>
      <c r="B48" s="7" t="s">
        <v>106</v>
      </c>
      <c r="C48" s="8">
        <v>44089</v>
      </c>
      <c r="D48" s="8">
        <v>44099</v>
      </c>
      <c r="E48" s="7" t="s">
        <v>45</v>
      </c>
      <c r="F48" s="7" t="s">
        <v>107</v>
      </c>
      <c r="G48" s="7" t="s">
        <v>23</v>
      </c>
      <c r="H48" s="7" t="s">
        <v>108</v>
      </c>
      <c r="I48" s="9">
        <v>3469999.9999999995</v>
      </c>
      <c r="J48" s="9">
        <v>0</v>
      </c>
      <c r="K48" s="9"/>
      <c r="L48" s="7"/>
      <c r="M48" s="7" t="s">
        <v>80</v>
      </c>
      <c r="N48" s="7" t="str">
        <f t="shared" si="0"/>
        <v/>
      </c>
      <c r="O48" s="7">
        <v>1</v>
      </c>
      <c r="P48" s="7">
        <v>0</v>
      </c>
      <c r="Q48" s="7" t="s">
        <v>134</v>
      </c>
      <c r="R48" s="7" t="s">
        <v>18</v>
      </c>
    </row>
    <row r="49" spans="1:18" x14ac:dyDescent="0.4">
      <c r="A49" s="7" t="s">
        <v>12</v>
      </c>
      <c r="B49" s="7" t="s">
        <v>106</v>
      </c>
      <c r="C49" s="8">
        <v>44089</v>
      </c>
      <c r="D49" s="8">
        <v>44099</v>
      </c>
      <c r="E49" s="7" t="s">
        <v>45</v>
      </c>
      <c r="F49" s="7" t="s">
        <v>107</v>
      </c>
      <c r="G49" s="7" t="s">
        <v>23</v>
      </c>
      <c r="H49" s="7" t="s">
        <v>109</v>
      </c>
      <c r="I49" s="9">
        <v>3469999.9999999995</v>
      </c>
      <c r="J49" s="9">
        <v>0</v>
      </c>
      <c r="K49" s="9">
        <v>13000000</v>
      </c>
      <c r="L49" s="7"/>
      <c r="M49" s="7" t="s">
        <v>80</v>
      </c>
      <c r="N49" s="7" t="str">
        <f t="shared" si="0"/>
        <v/>
      </c>
      <c r="O49" s="7">
        <v>1</v>
      </c>
      <c r="P49" s="7">
        <v>0</v>
      </c>
      <c r="Q49" s="7"/>
      <c r="R49" s="7" t="s">
        <v>18</v>
      </c>
    </row>
    <row r="50" spans="1:18" x14ac:dyDescent="0.4">
      <c r="A50" s="7" t="s">
        <v>12</v>
      </c>
      <c r="B50" s="7" t="s">
        <v>106</v>
      </c>
      <c r="C50" s="8">
        <v>44089</v>
      </c>
      <c r="D50" s="8">
        <v>44099</v>
      </c>
      <c r="E50" s="7" t="s">
        <v>45</v>
      </c>
      <c r="F50" s="7" t="s">
        <v>107</v>
      </c>
      <c r="G50" s="7" t="s">
        <v>23</v>
      </c>
      <c r="H50" s="7" t="s">
        <v>110</v>
      </c>
      <c r="I50" s="9">
        <v>3469999.9999999995</v>
      </c>
      <c r="J50" s="9">
        <v>0</v>
      </c>
      <c r="K50" s="9"/>
      <c r="L50" s="7"/>
      <c r="M50" s="7" t="s">
        <v>80</v>
      </c>
      <c r="N50" s="7" t="str">
        <f t="shared" si="0"/>
        <v/>
      </c>
      <c r="O50" s="7">
        <v>1</v>
      </c>
      <c r="P50" s="7">
        <v>0</v>
      </c>
      <c r="Q50" s="7" t="s">
        <v>134</v>
      </c>
      <c r="R50" s="7" t="s">
        <v>18</v>
      </c>
    </row>
    <row r="51" spans="1:18" x14ac:dyDescent="0.4">
      <c r="A51" s="7" t="s">
        <v>12</v>
      </c>
      <c r="B51" s="7" t="s">
        <v>106</v>
      </c>
      <c r="C51" s="8">
        <v>44089</v>
      </c>
      <c r="D51" s="8">
        <v>44099</v>
      </c>
      <c r="E51" s="7" t="s">
        <v>45</v>
      </c>
      <c r="F51" s="7" t="s">
        <v>107</v>
      </c>
      <c r="G51" s="7" t="s">
        <v>23</v>
      </c>
      <c r="H51" s="7" t="s">
        <v>111</v>
      </c>
      <c r="I51" s="9">
        <v>3469999.9999999995</v>
      </c>
      <c r="J51" s="9">
        <v>0</v>
      </c>
      <c r="K51" s="9"/>
      <c r="L51" s="7"/>
      <c r="M51" s="7" t="s">
        <v>80</v>
      </c>
      <c r="N51" s="7" t="str">
        <f t="shared" si="0"/>
        <v/>
      </c>
      <c r="O51" s="7">
        <v>1</v>
      </c>
      <c r="P51" s="7">
        <v>0</v>
      </c>
      <c r="Q51" s="7" t="s">
        <v>53</v>
      </c>
      <c r="R51" s="7" t="s">
        <v>18</v>
      </c>
    </row>
    <row r="52" spans="1:18" x14ac:dyDescent="0.4">
      <c r="A52" s="7" t="s">
        <v>12</v>
      </c>
      <c r="B52" s="7" t="s">
        <v>106</v>
      </c>
      <c r="C52" s="8">
        <v>44089</v>
      </c>
      <c r="D52" s="8">
        <v>44099</v>
      </c>
      <c r="E52" s="7" t="s">
        <v>45</v>
      </c>
      <c r="F52" s="7" t="s">
        <v>107</v>
      </c>
      <c r="G52" s="7" t="s">
        <v>23</v>
      </c>
      <c r="H52" s="7" t="s">
        <v>112</v>
      </c>
      <c r="I52" s="9">
        <v>3469999.9999999995</v>
      </c>
      <c r="J52" s="9">
        <v>0</v>
      </c>
      <c r="K52" s="9">
        <v>4938000</v>
      </c>
      <c r="L52" s="7"/>
      <c r="M52" s="7" t="s">
        <v>80</v>
      </c>
      <c r="N52" s="7" t="str">
        <f t="shared" si="0"/>
        <v/>
      </c>
      <c r="O52" s="7">
        <v>1</v>
      </c>
      <c r="P52" s="7">
        <v>0</v>
      </c>
      <c r="Q52" s="7"/>
      <c r="R52" s="7" t="s">
        <v>18</v>
      </c>
    </row>
    <row r="53" spans="1:18" x14ac:dyDescent="0.4">
      <c r="A53" s="7" t="s">
        <v>12</v>
      </c>
      <c r="B53" s="7" t="s">
        <v>106</v>
      </c>
      <c r="C53" s="8">
        <v>44089</v>
      </c>
      <c r="D53" s="8">
        <v>44099</v>
      </c>
      <c r="E53" s="7" t="s">
        <v>45</v>
      </c>
      <c r="F53" s="7" t="s">
        <v>107</v>
      </c>
      <c r="G53" s="7" t="s">
        <v>23</v>
      </c>
      <c r="H53" s="7" t="s">
        <v>113</v>
      </c>
      <c r="I53" s="9">
        <v>3469999.9999999995</v>
      </c>
      <c r="J53" s="9">
        <v>0</v>
      </c>
      <c r="K53" s="9"/>
      <c r="L53" s="7"/>
      <c r="M53" s="7" t="s">
        <v>80</v>
      </c>
      <c r="N53" s="7" t="str">
        <f t="shared" si="0"/>
        <v/>
      </c>
      <c r="O53" s="7">
        <v>1</v>
      </c>
      <c r="P53" s="7">
        <v>0</v>
      </c>
      <c r="Q53" s="7" t="s">
        <v>134</v>
      </c>
      <c r="R53" s="7" t="s">
        <v>18</v>
      </c>
    </row>
    <row r="54" spans="1:18" x14ac:dyDescent="0.4">
      <c r="A54" s="7" t="s">
        <v>12</v>
      </c>
      <c r="B54" s="7" t="s">
        <v>106</v>
      </c>
      <c r="C54" s="8">
        <v>44089</v>
      </c>
      <c r="D54" s="8">
        <v>44099</v>
      </c>
      <c r="E54" s="7" t="s">
        <v>45</v>
      </c>
      <c r="F54" s="7" t="s">
        <v>107</v>
      </c>
      <c r="G54" s="7" t="s">
        <v>23</v>
      </c>
      <c r="H54" s="7" t="s">
        <v>114</v>
      </c>
      <c r="I54" s="9">
        <v>3469999.9999999995</v>
      </c>
      <c r="J54" s="9">
        <v>0</v>
      </c>
      <c r="K54" s="9">
        <v>3200000</v>
      </c>
      <c r="L54" s="7"/>
      <c r="M54" s="7" t="s">
        <v>80</v>
      </c>
      <c r="N54" s="7" t="str">
        <f t="shared" si="0"/>
        <v/>
      </c>
      <c r="O54" s="7">
        <v>1</v>
      </c>
      <c r="P54" s="7">
        <v>0</v>
      </c>
      <c r="Q54" s="7"/>
      <c r="R54" s="7" t="s">
        <v>18</v>
      </c>
    </row>
    <row r="55" spans="1:18" x14ac:dyDescent="0.4">
      <c r="A55" s="7" t="s">
        <v>12</v>
      </c>
      <c r="B55" s="7" t="s">
        <v>106</v>
      </c>
      <c r="C55" s="8">
        <v>44089</v>
      </c>
      <c r="D55" s="8">
        <v>44099</v>
      </c>
      <c r="E55" s="7" t="s">
        <v>45</v>
      </c>
      <c r="F55" s="7" t="s">
        <v>107</v>
      </c>
      <c r="G55" s="7" t="s">
        <v>23</v>
      </c>
      <c r="H55" s="7" t="s">
        <v>115</v>
      </c>
      <c r="I55" s="9">
        <v>3469999.9999999995</v>
      </c>
      <c r="J55" s="9">
        <v>0</v>
      </c>
      <c r="K55" s="9"/>
      <c r="L55" s="7"/>
      <c r="M55" s="7" t="s">
        <v>80</v>
      </c>
      <c r="N55" s="7" t="str">
        <f t="shared" si="0"/>
        <v/>
      </c>
      <c r="O55" s="7">
        <v>1</v>
      </c>
      <c r="P55" s="7">
        <v>0</v>
      </c>
      <c r="Q55" s="7" t="s">
        <v>134</v>
      </c>
      <c r="R55" s="7" t="s">
        <v>18</v>
      </c>
    </row>
    <row r="56" spans="1:18" x14ac:dyDescent="0.4">
      <c r="A56" s="7" t="s">
        <v>12</v>
      </c>
      <c r="B56" s="7" t="s">
        <v>106</v>
      </c>
      <c r="C56" s="8">
        <v>44089</v>
      </c>
      <c r="D56" s="8">
        <v>44099</v>
      </c>
      <c r="E56" s="7" t="s">
        <v>45</v>
      </c>
      <c r="F56" s="7" t="s">
        <v>107</v>
      </c>
      <c r="G56" s="7" t="s">
        <v>23</v>
      </c>
      <c r="H56" s="7" t="s">
        <v>116</v>
      </c>
      <c r="I56" s="9">
        <v>3469999.9999999995</v>
      </c>
      <c r="J56" s="9">
        <v>0</v>
      </c>
      <c r="K56" s="9"/>
      <c r="L56" s="7"/>
      <c r="M56" s="7" t="s">
        <v>80</v>
      </c>
      <c r="N56" s="7" t="str">
        <f t="shared" si="0"/>
        <v/>
      </c>
      <c r="O56" s="7">
        <v>1</v>
      </c>
      <c r="P56" s="7">
        <v>0</v>
      </c>
      <c r="Q56" s="7" t="s">
        <v>134</v>
      </c>
      <c r="R56" s="7" t="s">
        <v>18</v>
      </c>
    </row>
    <row r="57" spans="1:18" x14ac:dyDescent="0.4">
      <c r="A57" s="7" t="s">
        <v>12</v>
      </c>
      <c r="B57" s="7" t="s">
        <v>106</v>
      </c>
      <c r="C57" s="8">
        <v>44089</v>
      </c>
      <c r="D57" s="8">
        <v>44099</v>
      </c>
      <c r="E57" s="7" t="s">
        <v>45</v>
      </c>
      <c r="F57" s="7" t="s">
        <v>107</v>
      </c>
      <c r="G57" s="7" t="s">
        <v>23</v>
      </c>
      <c r="H57" s="7" t="s">
        <v>117</v>
      </c>
      <c r="I57" s="9">
        <v>3469999.9999999995</v>
      </c>
      <c r="J57" s="9">
        <v>0</v>
      </c>
      <c r="K57" s="9"/>
      <c r="L57" s="7"/>
      <c r="M57" s="7" t="s">
        <v>80</v>
      </c>
      <c r="N57" s="7" t="str">
        <f t="shared" si="0"/>
        <v/>
      </c>
      <c r="O57" s="7">
        <v>1</v>
      </c>
      <c r="P57" s="7">
        <v>0</v>
      </c>
      <c r="Q57" s="7" t="s">
        <v>134</v>
      </c>
      <c r="R57" s="7" t="s">
        <v>18</v>
      </c>
    </row>
    <row r="58" spans="1:18" x14ac:dyDescent="0.4">
      <c r="A58" s="7" t="s">
        <v>12</v>
      </c>
      <c r="B58" s="7" t="s">
        <v>106</v>
      </c>
      <c r="C58" s="8">
        <v>44089</v>
      </c>
      <c r="D58" s="8">
        <v>44099</v>
      </c>
      <c r="E58" s="7" t="s">
        <v>45</v>
      </c>
      <c r="F58" s="7" t="s">
        <v>107</v>
      </c>
      <c r="G58" s="7" t="s">
        <v>23</v>
      </c>
      <c r="H58" s="7" t="s">
        <v>40</v>
      </c>
      <c r="I58" s="9">
        <v>3469999.9999999995</v>
      </c>
      <c r="J58" s="9">
        <v>0</v>
      </c>
      <c r="K58" s="9"/>
      <c r="L58" s="7"/>
      <c r="M58" s="7" t="s">
        <v>80</v>
      </c>
      <c r="N58" s="7" t="str">
        <f t="shared" si="0"/>
        <v/>
      </c>
      <c r="O58" s="7">
        <v>1</v>
      </c>
      <c r="P58" s="7">
        <v>0</v>
      </c>
      <c r="Q58" s="7" t="s">
        <v>134</v>
      </c>
      <c r="R58" s="7" t="s">
        <v>18</v>
      </c>
    </row>
    <row r="59" spans="1:18" x14ac:dyDescent="0.4">
      <c r="A59" s="7" t="s">
        <v>12</v>
      </c>
      <c r="B59" s="7" t="s">
        <v>106</v>
      </c>
      <c r="C59" s="8">
        <v>44089</v>
      </c>
      <c r="D59" s="8">
        <v>44099</v>
      </c>
      <c r="E59" s="7" t="s">
        <v>45</v>
      </c>
      <c r="F59" s="7" t="s">
        <v>107</v>
      </c>
      <c r="G59" s="7" t="s">
        <v>23</v>
      </c>
      <c r="H59" s="7" t="s">
        <v>118</v>
      </c>
      <c r="I59" s="9">
        <v>3469999.9999999995</v>
      </c>
      <c r="J59" s="9">
        <v>0</v>
      </c>
      <c r="K59" s="9"/>
      <c r="L59" s="7"/>
      <c r="M59" s="7" t="s">
        <v>80</v>
      </c>
      <c r="N59" s="7" t="str">
        <f t="shared" si="0"/>
        <v/>
      </c>
      <c r="O59" s="7">
        <v>1</v>
      </c>
      <c r="P59" s="7">
        <v>0</v>
      </c>
      <c r="Q59" s="7" t="s">
        <v>134</v>
      </c>
      <c r="R59" s="7" t="s">
        <v>18</v>
      </c>
    </row>
    <row r="60" spans="1:18" x14ac:dyDescent="0.4">
      <c r="A60" s="7" t="s">
        <v>12</v>
      </c>
      <c r="B60" s="7" t="s">
        <v>106</v>
      </c>
      <c r="C60" s="8">
        <v>44089</v>
      </c>
      <c r="D60" s="8">
        <v>44099</v>
      </c>
      <c r="E60" s="7" t="s">
        <v>45</v>
      </c>
      <c r="F60" s="7" t="s">
        <v>107</v>
      </c>
      <c r="G60" s="7" t="s">
        <v>23</v>
      </c>
      <c r="H60" s="7" t="s">
        <v>119</v>
      </c>
      <c r="I60" s="9">
        <v>3469999.9999999995</v>
      </c>
      <c r="J60" s="9">
        <v>0</v>
      </c>
      <c r="K60" s="9"/>
      <c r="L60" s="7"/>
      <c r="M60" s="7" t="s">
        <v>80</v>
      </c>
      <c r="N60" s="7" t="str">
        <f t="shared" si="0"/>
        <v/>
      </c>
      <c r="O60" s="7">
        <v>1</v>
      </c>
      <c r="P60" s="7">
        <v>0</v>
      </c>
      <c r="Q60" s="7" t="s">
        <v>53</v>
      </c>
      <c r="R60" s="7" t="s">
        <v>18</v>
      </c>
    </row>
    <row r="61" spans="1:18" x14ac:dyDescent="0.4">
      <c r="A61" s="7" t="s">
        <v>12</v>
      </c>
      <c r="B61" s="7" t="s">
        <v>106</v>
      </c>
      <c r="C61" s="8">
        <v>44089</v>
      </c>
      <c r="D61" s="8">
        <v>44099</v>
      </c>
      <c r="E61" s="7" t="s">
        <v>45</v>
      </c>
      <c r="F61" s="7" t="s">
        <v>107</v>
      </c>
      <c r="G61" s="7" t="s">
        <v>23</v>
      </c>
      <c r="H61" s="7" t="s">
        <v>120</v>
      </c>
      <c r="I61" s="9">
        <v>3469999.9999999995</v>
      </c>
      <c r="J61" s="9">
        <v>0</v>
      </c>
      <c r="K61" s="9"/>
      <c r="L61" s="7"/>
      <c r="M61" s="7" t="s">
        <v>80</v>
      </c>
      <c r="N61" s="7" t="str">
        <f t="shared" si="0"/>
        <v/>
      </c>
      <c r="O61" s="7">
        <v>1</v>
      </c>
      <c r="P61" s="7">
        <v>0</v>
      </c>
      <c r="Q61" s="7" t="s">
        <v>53</v>
      </c>
      <c r="R61" s="7" t="s">
        <v>18</v>
      </c>
    </row>
    <row r="62" spans="1:18" x14ac:dyDescent="0.4">
      <c r="A62" s="7" t="s">
        <v>12</v>
      </c>
      <c r="B62" s="7" t="s">
        <v>106</v>
      </c>
      <c r="C62" s="8">
        <v>44089</v>
      </c>
      <c r="D62" s="8">
        <v>44099</v>
      </c>
      <c r="E62" s="7" t="s">
        <v>45</v>
      </c>
      <c r="F62" s="7" t="s">
        <v>107</v>
      </c>
      <c r="G62" s="7" t="s">
        <v>23</v>
      </c>
      <c r="H62" s="7" t="s">
        <v>121</v>
      </c>
      <c r="I62" s="9">
        <v>3469999.9999999995</v>
      </c>
      <c r="J62" s="9">
        <v>0</v>
      </c>
      <c r="K62" s="9"/>
      <c r="L62" s="7"/>
      <c r="M62" s="7" t="s">
        <v>80</v>
      </c>
      <c r="N62" s="7" t="str">
        <f t="shared" si="0"/>
        <v/>
      </c>
      <c r="O62" s="7">
        <v>1</v>
      </c>
      <c r="P62" s="7">
        <v>0</v>
      </c>
      <c r="Q62" s="7" t="s">
        <v>53</v>
      </c>
      <c r="R62" s="7" t="s">
        <v>18</v>
      </c>
    </row>
    <row r="63" spans="1:18" x14ac:dyDescent="0.4">
      <c r="A63" s="7" t="s">
        <v>12</v>
      </c>
      <c r="B63" s="7" t="s">
        <v>106</v>
      </c>
      <c r="C63" s="8">
        <v>44089</v>
      </c>
      <c r="D63" s="8">
        <v>44099</v>
      </c>
      <c r="E63" s="7" t="s">
        <v>45</v>
      </c>
      <c r="F63" s="7" t="s">
        <v>107</v>
      </c>
      <c r="G63" s="7" t="s">
        <v>23</v>
      </c>
      <c r="H63" s="7" t="s">
        <v>122</v>
      </c>
      <c r="I63" s="9">
        <v>3469999.9999999995</v>
      </c>
      <c r="J63" s="9">
        <v>0</v>
      </c>
      <c r="K63" s="9"/>
      <c r="L63" s="7"/>
      <c r="M63" s="7" t="s">
        <v>80</v>
      </c>
      <c r="N63" s="7" t="str">
        <f t="shared" si="0"/>
        <v/>
      </c>
      <c r="O63" s="7">
        <v>1</v>
      </c>
      <c r="P63" s="7">
        <v>0</v>
      </c>
      <c r="Q63" s="7" t="s">
        <v>53</v>
      </c>
      <c r="R63" s="7" t="s">
        <v>18</v>
      </c>
    </row>
    <row r="64" spans="1:18" x14ac:dyDescent="0.4">
      <c r="A64" s="7" t="s">
        <v>12</v>
      </c>
      <c r="B64" s="7" t="s">
        <v>106</v>
      </c>
      <c r="C64" s="8">
        <v>44089</v>
      </c>
      <c r="D64" s="8">
        <v>44099</v>
      </c>
      <c r="E64" s="7" t="s">
        <v>45</v>
      </c>
      <c r="F64" s="7" t="s">
        <v>107</v>
      </c>
      <c r="G64" s="7" t="s">
        <v>23</v>
      </c>
      <c r="H64" s="7" t="s">
        <v>123</v>
      </c>
      <c r="I64" s="9">
        <v>3469999.9999999995</v>
      </c>
      <c r="J64" s="9">
        <v>0</v>
      </c>
      <c r="K64" s="9"/>
      <c r="L64" s="7"/>
      <c r="M64" s="7" t="s">
        <v>80</v>
      </c>
      <c r="N64" s="7" t="str">
        <f t="shared" si="0"/>
        <v/>
      </c>
      <c r="O64" s="7">
        <v>1</v>
      </c>
      <c r="P64" s="7">
        <v>0</v>
      </c>
      <c r="Q64" s="7" t="s">
        <v>134</v>
      </c>
      <c r="R64" s="7" t="s">
        <v>18</v>
      </c>
    </row>
    <row r="65" spans="1:18" x14ac:dyDescent="0.4">
      <c r="A65" s="7" t="s">
        <v>12</v>
      </c>
      <c r="B65" s="7" t="s">
        <v>106</v>
      </c>
      <c r="C65" s="8">
        <v>44089</v>
      </c>
      <c r="D65" s="8">
        <v>44099</v>
      </c>
      <c r="E65" s="7" t="s">
        <v>45</v>
      </c>
      <c r="F65" s="7" t="s">
        <v>107</v>
      </c>
      <c r="G65" s="7" t="s">
        <v>23</v>
      </c>
      <c r="H65" s="7" t="s">
        <v>124</v>
      </c>
      <c r="I65" s="9">
        <v>3469999.9999999995</v>
      </c>
      <c r="J65" s="9">
        <v>0</v>
      </c>
      <c r="K65" s="9"/>
      <c r="L65" s="7"/>
      <c r="M65" s="7" t="s">
        <v>80</v>
      </c>
      <c r="N65" s="7" t="str">
        <f t="shared" si="0"/>
        <v/>
      </c>
      <c r="O65" s="7">
        <v>1</v>
      </c>
      <c r="P65" s="7">
        <v>0</v>
      </c>
      <c r="Q65" s="7" t="s">
        <v>53</v>
      </c>
      <c r="R65" s="7" t="s">
        <v>18</v>
      </c>
    </row>
    <row r="66" spans="1:18" x14ac:dyDescent="0.4">
      <c r="A66" s="7" t="s">
        <v>12</v>
      </c>
      <c r="B66" s="7" t="s">
        <v>106</v>
      </c>
      <c r="C66" s="8">
        <v>44089</v>
      </c>
      <c r="D66" s="8">
        <v>44099</v>
      </c>
      <c r="E66" s="7" t="s">
        <v>45</v>
      </c>
      <c r="F66" s="7" t="s">
        <v>107</v>
      </c>
      <c r="G66" s="7" t="s">
        <v>23</v>
      </c>
      <c r="H66" s="7" t="s">
        <v>125</v>
      </c>
      <c r="I66" s="9">
        <v>3469999.9999999995</v>
      </c>
      <c r="J66" s="9">
        <v>0</v>
      </c>
      <c r="K66" s="9"/>
      <c r="L66" s="7"/>
      <c r="M66" s="7" t="s">
        <v>80</v>
      </c>
      <c r="N66" s="7" t="str">
        <f t="shared" si="0"/>
        <v/>
      </c>
      <c r="O66" s="7">
        <v>1</v>
      </c>
      <c r="P66" s="7">
        <v>0</v>
      </c>
      <c r="Q66" s="7" t="s">
        <v>53</v>
      </c>
      <c r="R66" s="7" t="s">
        <v>18</v>
      </c>
    </row>
    <row r="67" spans="1:18" x14ac:dyDescent="0.4">
      <c r="A67" s="7" t="s">
        <v>12</v>
      </c>
      <c r="B67" s="7" t="s">
        <v>106</v>
      </c>
      <c r="C67" s="8">
        <v>44089</v>
      </c>
      <c r="D67" s="8">
        <v>44099</v>
      </c>
      <c r="E67" s="7" t="s">
        <v>45</v>
      </c>
      <c r="F67" s="7" t="s">
        <v>107</v>
      </c>
      <c r="G67" s="7" t="s">
        <v>23</v>
      </c>
      <c r="H67" s="7" t="s">
        <v>126</v>
      </c>
      <c r="I67" s="9">
        <v>3469999.9999999995</v>
      </c>
      <c r="J67" s="9">
        <v>0</v>
      </c>
      <c r="K67" s="9"/>
      <c r="L67" s="7"/>
      <c r="M67" s="7" t="s">
        <v>80</v>
      </c>
      <c r="N67" s="7" t="str">
        <f t="shared" si="0"/>
        <v/>
      </c>
      <c r="O67" s="7">
        <v>1</v>
      </c>
      <c r="P67" s="7">
        <v>0</v>
      </c>
      <c r="Q67" s="7" t="s">
        <v>134</v>
      </c>
      <c r="R67" s="7" t="s">
        <v>18</v>
      </c>
    </row>
    <row r="68" spans="1:18" x14ac:dyDescent="0.4">
      <c r="A68" s="7" t="s">
        <v>12</v>
      </c>
      <c r="B68" s="7" t="s">
        <v>106</v>
      </c>
      <c r="C68" s="8">
        <v>44089</v>
      </c>
      <c r="D68" s="8">
        <v>44099</v>
      </c>
      <c r="E68" s="7" t="s">
        <v>45</v>
      </c>
      <c r="F68" s="7" t="s">
        <v>107</v>
      </c>
      <c r="G68" s="7" t="s">
        <v>23</v>
      </c>
      <c r="H68" s="7" t="s">
        <v>127</v>
      </c>
      <c r="I68" s="9">
        <v>3469999.9999999995</v>
      </c>
      <c r="J68" s="9">
        <v>0</v>
      </c>
      <c r="K68" s="9"/>
      <c r="L68" s="7"/>
      <c r="M68" s="7" t="s">
        <v>80</v>
      </c>
      <c r="N68" s="7" t="str">
        <f t="shared" si="0"/>
        <v/>
      </c>
      <c r="O68" s="7">
        <v>1</v>
      </c>
      <c r="P68" s="7">
        <v>0</v>
      </c>
      <c r="Q68" s="7" t="s">
        <v>53</v>
      </c>
      <c r="R68" s="7" t="s">
        <v>18</v>
      </c>
    </row>
    <row r="69" spans="1:18" x14ac:dyDescent="0.4">
      <c r="A69" s="7" t="s">
        <v>12</v>
      </c>
      <c r="B69" s="7" t="s">
        <v>106</v>
      </c>
      <c r="C69" s="8">
        <v>44089</v>
      </c>
      <c r="D69" s="8">
        <v>44099</v>
      </c>
      <c r="E69" s="7" t="s">
        <v>45</v>
      </c>
      <c r="F69" s="7" t="s">
        <v>107</v>
      </c>
      <c r="G69" s="7" t="s">
        <v>23</v>
      </c>
      <c r="H69" s="7" t="s">
        <v>66</v>
      </c>
      <c r="I69" s="9">
        <v>3469999.9999999995</v>
      </c>
      <c r="J69" s="9">
        <v>0</v>
      </c>
      <c r="K69" s="9"/>
      <c r="L69" s="7"/>
      <c r="M69" s="7" t="s">
        <v>80</v>
      </c>
      <c r="N69" s="7" t="str">
        <f t="shared" si="0"/>
        <v/>
      </c>
      <c r="O69" s="7">
        <v>1</v>
      </c>
      <c r="P69" s="7">
        <v>0</v>
      </c>
      <c r="Q69" s="7" t="s">
        <v>134</v>
      </c>
      <c r="R69" s="7" t="s">
        <v>18</v>
      </c>
    </row>
    <row r="70" spans="1:18" x14ac:dyDescent="0.4">
      <c r="A70" s="7" t="s">
        <v>12</v>
      </c>
      <c r="B70" s="7" t="s">
        <v>106</v>
      </c>
      <c r="C70" s="8">
        <v>44089</v>
      </c>
      <c r="D70" s="8">
        <v>44099</v>
      </c>
      <c r="E70" s="7" t="s">
        <v>45</v>
      </c>
      <c r="F70" s="7" t="s">
        <v>107</v>
      </c>
      <c r="G70" s="7" t="s">
        <v>23</v>
      </c>
      <c r="H70" s="7" t="s">
        <v>128</v>
      </c>
      <c r="I70" s="9">
        <v>3469999.9999999995</v>
      </c>
      <c r="J70" s="9">
        <v>0</v>
      </c>
      <c r="K70" s="9"/>
      <c r="L70" s="7"/>
      <c r="M70" s="7" t="s">
        <v>80</v>
      </c>
      <c r="N70" s="7" t="str">
        <f t="shared" si="0"/>
        <v/>
      </c>
      <c r="O70" s="7">
        <v>1</v>
      </c>
      <c r="P70" s="7">
        <v>0</v>
      </c>
      <c r="Q70" s="7" t="s">
        <v>134</v>
      </c>
      <c r="R70" s="7" t="s">
        <v>18</v>
      </c>
    </row>
    <row r="71" spans="1:18" x14ac:dyDescent="0.4">
      <c r="A71" s="7" t="s">
        <v>12</v>
      </c>
      <c r="B71" s="7" t="s">
        <v>106</v>
      </c>
      <c r="C71" s="8">
        <v>44089</v>
      </c>
      <c r="D71" s="8">
        <v>44099</v>
      </c>
      <c r="E71" s="7" t="s">
        <v>45</v>
      </c>
      <c r="F71" s="7" t="s">
        <v>107</v>
      </c>
      <c r="G71" s="7" t="s">
        <v>23</v>
      </c>
      <c r="H71" s="7" t="s">
        <v>129</v>
      </c>
      <c r="I71" s="9">
        <v>3469999.9999999995</v>
      </c>
      <c r="J71" s="9">
        <v>0</v>
      </c>
      <c r="K71" s="9"/>
      <c r="L71" s="7"/>
      <c r="M71" s="7" t="s">
        <v>80</v>
      </c>
      <c r="N71" s="7" t="str">
        <f t="shared" ref="N71:N77" si="1">IF(M71="","",L71+M71)</f>
        <v/>
      </c>
      <c r="O71" s="7">
        <v>1</v>
      </c>
      <c r="P71" s="7">
        <v>0</v>
      </c>
      <c r="Q71" s="7" t="s">
        <v>134</v>
      </c>
      <c r="R71" s="7" t="s">
        <v>18</v>
      </c>
    </row>
    <row r="72" spans="1:18" x14ac:dyDescent="0.4">
      <c r="A72" s="7" t="s">
        <v>12</v>
      </c>
      <c r="B72" s="7" t="s">
        <v>106</v>
      </c>
      <c r="C72" s="8">
        <v>44089</v>
      </c>
      <c r="D72" s="8">
        <v>44099</v>
      </c>
      <c r="E72" s="7" t="s">
        <v>45</v>
      </c>
      <c r="F72" s="7" t="s">
        <v>107</v>
      </c>
      <c r="G72" s="7" t="s">
        <v>23</v>
      </c>
      <c r="H72" s="7" t="s">
        <v>130</v>
      </c>
      <c r="I72" s="9">
        <v>3469999.9999999995</v>
      </c>
      <c r="J72" s="9">
        <v>0</v>
      </c>
      <c r="K72" s="9"/>
      <c r="L72" s="7"/>
      <c r="M72" s="7" t="s">
        <v>80</v>
      </c>
      <c r="N72" s="7" t="str">
        <f t="shared" si="1"/>
        <v/>
      </c>
      <c r="O72" s="7">
        <v>1</v>
      </c>
      <c r="P72" s="7">
        <v>0</v>
      </c>
      <c r="Q72" s="7" t="s">
        <v>134</v>
      </c>
      <c r="R72" s="7" t="s">
        <v>18</v>
      </c>
    </row>
    <row r="73" spans="1:18" x14ac:dyDescent="0.4">
      <c r="A73" s="7" t="s">
        <v>12</v>
      </c>
      <c r="B73" s="7" t="s">
        <v>106</v>
      </c>
      <c r="C73" s="8">
        <v>44089</v>
      </c>
      <c r="D73" s="8">
        <v>44099</v>
      </c>
      <c r="E73" s="7" t="s">
        <v>45</v>
      </c>
      <c r="F73" s="7" t="s">
        <v>107</v>
      </c>
      <c r="G73" s="7" t="s">
        <v>23</v>
      </c>
      <c r="H73" s="7" t="s">
        <v>100</v>
      </c>
      <c r="I73" s="9">
        <v>3469999.9999999995</v>
      </c>
      <c r="J73" s="9">
        <v>0</v>
      </c>
      <c r="K73" s="9">
        <v>2720000</v>
      </c>
      <c r="L73" s="7"/>
      <c r="M73" s="7" t="s">
        <v>80</v>
      </c>
      <c r="N73" s="7" t="str">
        <f t="shared" si="1"/>
        <v/>
      </c>
      <c r="O73" s="7">
        <v>1</v>
      </c>
      <c r="P73" s="7">
        <v>0</v>
      </c>
      <c r="Q73" s="7" t="s">
        <v>17</v>
      </c>
      <c r="R73" s="7" t="s">
        <v>18</v>
      </c>
    </row>
    <row r="74" spans="1:18" x14ac:dyDescent="0.4">
      <c r="A74" s="7" t="s">
        <v>12</v>
      </c>
      <c r="B74" s="7" t="s">
        <v>131</v>
      </c>
      <c r="C74" s="8">
        <v>44026</v>
      </c>
      <c r="D74" s="8">
        <v>44026</v>
      </c>
      <c r="E74" s="7" t="s">
        <v>13</v>
      </c>
      <c r="F74" s="7" t="s">
        <v>20</v>
      </c>
      <c r="G74" s="7"/>
      <c r="H74" s="7" t="s">
        <v>44</v>
      </c>
      <c r="I74" s="9">
        <v>5340000</v>
      </c>
      <c r="J74" s="9">
        <v>0</v>
      </c>
      <c r="K74" s="9">
        <v>5300000</v>
      </c>
      <c r="L74" s="7"/>
      <c r="M74" s="7" t="s">
        <v>80</v>
      </c>
      <c r="N74" s="7" t="str">
        <f t="shared" si="1"/>
        <v/>
      </c>
      <c r="O74" s="7">
        <v>0</v>
      </c>
      <c r="P74" s="7">
        <v>1</v>
      </c>
      <c r="Q74" s="7" t="s">
        <v>21</v>
      </c>
      <c r="R74" s="7" t="s">
        <v>18</v>
      </c>
    </row>
    <row r="75" spans="1:18" x14ac:dyDescent="0.4">
      <c r="A75" s="7" t="s">
        <v>12</v>
      </c>
      <c r="B75" s="7" t="s">
        <v>132</v>
      </c>
      <c r="C75" s="8">
        <v>44088</v>
      </c>
      <c r="D75" s="8">
        <v>44088</v>
      </c>
      <c r="E75" s="7" t="s">
        <v>13</v>
      </c>
      <c r="F75" s="7" t="s">
        <v>19</v>
      </c>
      <c r="G75" s="7" t="s">
        <v>23</v>
      </c>
      <c r="H75" s="7" t="s">
        <v>43</v>
      </c>
      <c r="I75" s="9">
        <v>7319999.9999999991</v>
      </c>
      <c r="J75" s="9">
        <v>0</v>
      </c>
      <c r="K75" s="9">
        <v>6935000</v>
      </c>
      <c r="L75" s="7"/>
      <c r="M75" s="7" t="s">
        <v>80</v>
      </c>
      <c r="N75" s="7" t="str">
        <f t="shared" si="1"/>
        <v/>
      </c>
      <c r="O75" s="7">
        <v>1</v>
      </c>
      <c r="P75" s="7">
        <v>0</v>
      </c>
      <c r="Q75" s="7"/>
      <c r="R75" s="7" t="s">
        <v>18</v>
      </c>
    </row>
    <row r="76" spans="1:18" x14ac:dyDescent="0.4">
      <c r="A76" s="7" t="s">
        <v>12</v>
      </c>
      <c r="B76" s="7" t="s">
        <v>132</v>
      </c>
      <c r="C76" s="8">
        <v>44088</v>
      </c>
      <c r="D76" s="8">
        <v>44088</v>
      </c>
      <c r="E76" s="7" t="s">
        <v>13</v>
      </c>
      <c r="F76" s="7" t="s">
        <v>19</v>
      </c>
      <c r="G76" s="7" t="s">
        <v>23</v>
      </c>
      <c r="H76" s="7" t="s">
        <v>133</v>
      </c>
      <c r="I76" s="9">
        <v>7319999.9999999991</v>
      </c>
      <c r="J76" s="9">
        <v>0</v>
      </c>
      <c r="K76" s="9">
        <v>6150000</v>
      </c>
      <c r="L76" s="7"/>
      <c r="M76" s="7" t="s">
        <v>80</v>
      </c>
      <c r="N76" s="7" t="str">
        <f t="shared" si="1"/>
        <v/>
      </c>
      <c r="O76" s="7">
        <v>1</v>
      </c>
      <c r="P76" s="7">
        <v>0</v>
      </c>
      <c r="Q76" s="7" t="s">
        <v>17</v>
      </c>
      <c r="R76" s="7" t="s">
        <v>18</v>
      </c>
    </row>
    <row r="77" spans="1:18" x14ac:dyDescent="0.4">
      <c r="A77" s="7" t="s">
        <v>12</v>
      </c>
      <c r="B77" s="7" t="s">
        <v>132</v>
      </c>
      <c r="C77" s="8">
        <v>44088</v>
      </c>
      <c r="D77" s="8">
        <v>44088</v>
      </c>
      <c r="E77" s="7" t="s">
        <v>13</v>
      </c>
      <c r="F77" s="7" t="s">
        <v>19</v>
      </c>
      <c r="G77" s="7" t="s">
        <v>23</v>
      </c>
      <c r="H77" s="7" t="s">
        <v>44</v>
      </c>
      <c r="I77" s="9">
        <v>7319999.9999999991</v>
      </c>
      <c r="J77" s="9">
        <v>0</v>
      </c>
      <c r="K77" s="9">
        <v>8400000</v>
      </c>
      <c r="L77" s="7"/>
      <c r="M77" s="7" t="s">
        <v>80</v>
      </c>
      <c r="N77" s="7" t="str">
        <f t="shared" si="1"/>
        <v/>
      </c>
      <c r="O77" s="7">
        <v>1</v>
      </c>
      <c r="P77" s="7">
        <v>0</v>
      </c>
      <c r="Q77" s="7"/>
      <c r="R77" s="7" t="s">
        <v>18</v>
      </c>
    </row>
  </sheetData>
  <autoFilter ref="A1:R77"/>
  <phoneticPr fontId="18"/>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
  <sheetViews>
    <sheetView topLeftCell="G1" workbookViewId="0">
      <selection activeCell="N11" sqref="N11:N18"/>
    </sheetView>
  </sheetViews>
  <sheetFormatPr defaultRowHeight="18.75" x14ac:dyDescent="0.4"/>
  <cols>
    <col min="1" max="1" width="22.625" customWidth="1"/>
    <col min="2" max="2" width="35" customWidth="1"/>
    <col min="3" max="3" width="11.5" customWidth="1"/>
    <col min="4" max="4" width="10.125" customWidth="1"/>
    <col min="5" max="5" width="12.875" bestFit="1" customWidth="1"/>
    <col min="6" max="6" width="12" customWidth="1"/>
    <col min="8" max="8" width="40" customWidth="1"/>
    <col min="9" max="9" width="11.625" style="1" bestFit="1" customWidth="1"/>
    <col min="10" max="11" width="15.125" style="1" bestFit="1" customWidth="1"/>
    <col min="12" max="12" width="13.75" customWidth="1"/>
    <col min="13" max="13" width="15" customWidth="1"/>
  </cols>
  <sheetData>
    <row r="1" spans="1:18" s="2" customFormat="1" ht="32.25" customHeight="1" x14ac:dyDescent="0.4">
      <c r="A1" s="3" t="s">
        <v>0</v>
      </c>
      <c r="B1" s="3" t="s">
        <v>1</v>
      </c>
      <c r="C1" s="4" t="s">
        <v>2</v>
      </c>
      <c r="D1" s="4" t="s">
        <v>3</v>
      </c>
      <c r="E1" s="3" t="s">
        <v>4</v>
      </c>
      <c r="F1" s="3" t="s">
        <v>5</v>
      </c>
      <c r="G1" s="3" t="s">
        <v>6</v>
      </c>
      <c r="H1" s="3" t="s">
        <v>7</v>
      </c>
      <c r="I1" s="18" t="s">
        <v>77</v>
      </c>
      <c r="J1" s="19" t="s">
        <v>78</v>
      </c>
      <c r="K1" s="5" t="s">
        <v>8</v>
      </c>
      <c r="L1" s="20" t="s">
        <v>75</v>
      </c>
      <c r="M1" s="18" t="s">
        <v>79</v>
      </c>
      <c r="N1" s="21" t="s">
        <v>74</v>
      </c>
      <c r="O1" s="6" t="s">
        <v>9</v>
      </c>
      <c r="P1" s="6" t="s">
        <v>10</v>
      </c>
      <c r="Q1" s="3" t="s">
        <v>11</v>
      </c>
      <c r="R1" s="3" t="s">
        <v>76</v>
      </c>
    </row>
    <row r="2" spans="1:18" x14ac:dyDescent="0.4">
      <c r="A2" s="7" t="s">
        <v>69</v>
      </c>
      <c r="B2" s="7" t="s">
        <v>135</v>
      </c>
      <c r="C2" s="8">
        <v>44033</v>
      </c>
      <c r="D2" s="8">
        <v>44034</v>
      </c>
      <c r="E2" s="7" t="s">
        <v>13</v>
      </c>
      <c r="F2" s="7" t="s">
        <v>19</v>
      </c>
      <c r="G2" s="7" t="s">
        <v>15</v>
      </c>
      <c r="H2" s="7" t="s">
        <v>44</v>
      </c>
      <c r="I2" s="9">
        <v>28399999.999999996</v>
      </c>
      <c r="J2" s="9">
        <v>22910000</v>
      </c>
      <c r="K2" s="9">
        <v>23100000</v>
      </c>
      <c r="L2" s="7">
        <v>36.6999</v>
      </c>
      <c r="M2" s="7">
        <v>11.197100000000001</v>
      </c>
      <c r="N2" s="10">
        <f>IF(M2="","",SUM(L2:M2))</f>
        <v>47.896999999999998</v>
      </c>
      <c r="O2" s="7">
        <v>1</v>
      </c>
      <c r="P2" s="7">
        <v>0</v>
      </c>
      <c r="Q2" s="7" t="s">
        <v>17</v>
      </c>
      <c r="R2" s="7" t="s">
        <v>18</v>
      </c>
    </row>
    <row r="3" spans="1:18" x14ac:dyDescent="0.4">
      <c r="A3" s="7" t="s">
        <v>69</v>
      </c>
      <c r="B3" s="7" t="s">
        <v>135</v>
      </c>
      <c r="C3" s="8">
        <v>44033</v>
      </c>
      <c r="D3" s="8">
        <v>44034</v>
      </c>
      <c r="E3" s="7" t="s">
        <v>13</v>
      </c>
      <c r="F3" s="7" t="s">
        <v>19</v>
      </c>
      <c r="G3" s="7" t="s">
        <v>15</v>
      </c>
      <c r="H3" s="7" t="s">
        <v>61</v>
      </c>
      <c r="I3" s="9">
        <v>28399999.999999996</v>
      </c>
      <c r="J3" s="9">
        <v>22910000</v>
      </c>
      <c r="K3" s="9"/>
      <c r="L3" s="7"/>
      <c r="M3" s="7"/>
      <c r="N3" s="10"/>
      <c r="O3" s="7">
        <v>1</v>
      </c>
      <c r="P3" s="7">
        <v>0</v>
      </c>
      <c r="Q3" s="7" t="s">
        <v>17</v>
      </c>
      <c r="R3" s="7" t="s">
        <v>18</v>
      </c>
    </row>
    <row r="4" spans="1:18" x14ac:dyDescent="0.4">
      <c r="A4" s="7" t="s">
        <v>69</v>
      </c>
      <c r="B4" s="7" t="s">
        <v>135</v>
      </c>
      <c r="C4" s="8">
        <v>44033</v>
      </c>
      <c r="D4" s="8">
        <v>44034</v>
      </c>
      <c r="E4" s="7" t="s">
        <v>13</v>
      </c>
      <c r="F4" s="7" t="s">
        <v>19</v>
      </c>
      <c r="G4" s="7" t="s">
        <v>15</v>
      </c>
      <c r="H4" s="7" t="s">
        <v>43</v>
      </c>
      <c r="I4" s="9">
        <v>28399999.999999996</v>
      </c>
      <c r="J4" s="9">
        <v>22910000</v>
      </c>
      <c r="K4" s="9">
        <v>27700000</v>
      </c>
      <c r="L4" s="7">
        <v>32.266500000000001</v>
      </c>
      <c r="M4" s="7">
        <v>1.4787999999999999</v>
      </c>
      <c r="N4" s="10">
        <f t="shared" ref="N4:N9" si="0">IF(M4="","",SUM(L4:M4))</f>
        <v>33.7453</v>
      </c>
      <c r="O4" s="7">
        <v>1</v>
      </c>
      <c r="P4" s="7">
        <v>0</v>
      </c>
      <c r="Q4" s="7" t="s">
        <v>17</v>
      </c>
      <c r="R4" s="7" t="s">
        <v>18</v>
      </c>
    </row>
    <row r="5" spans="1:18" x14ac:dyDescent="0.4">
      <c r="A5" s="7" t="s">
        <v>69</v>
      </c>
      <c r="B5" s="7" t="s">
        <v>135</v>
      </c>
      <c r="C5" s="8">
        <v>44033</v>
      </c>
      <c r="D5" s="8">
        <v>44034</v>
      </c>
      <c r="E5" s="7" t="s">
        <v>13</v>
      </c>
      <c r="F5" s="7" t="s">
        <v>19</v>
      </c>
      <c r="G5" s="7" t="s">
        <v>15</v>
      </c>
      <c r="H5" s="7" t="s">
        <v>27</v>
      </c>
      <c r="I5" s="9">
        <v>28399999.999999996</v>
      </c>
      <c r="J5" s="9">
        <v>22910000</v>
      </c>
      <c r="K5" s="9">
        <v>23150000</v>
      </c>
      <c r="L5" s="7">
        <v>33.866500000000002</v>
      </c>
      <c r="M5" s="7">
        <v>11.0915</v>
      </c>
      <c r="N5" s="10">
        <f t="shared" si="0"/>
        <v>44.957999999999998</v>
      </c>
      <c r="O5" s="7">
        <v>1</v>
      </c>
      <c r="P5" s="7">
        <v>0</v>
      </c>
      <c r="Q5" s="7" t="s">
        <v>17</v>
      </c>
      <c r="R5" s="7" t="s">
        <v>18</v>
      </c>
    </row>
    <row r="6" spans="1:18" x14ac:dyDescent="0.4">
      <c r="A6" s="7" t="s">
        <v>69</v>
      </c>
      <c r="B6" s="7" t="s">
        <v>136</v>
      </c>
      <c r="C6" s="8">
        <v>44041</v>
      </c>
      <c r="D6" s="8">
        <v>44041</v>
      </c>
      <c r="E6" s="7" t="s">
        <v>13</v>
      </c>
      <c r="F6" s="7" t="s">
        <v>19</v>
      </c>
      <c r="G6" s="7" t="s">
        <v>15</v>
      </c>
      <c r="H6" s="7" t="s">
        <v>25</v>
      </c>
      <c r="I6" s="9">
        <v>9670000</v>
      </c>
      <c r="J6" s="9">
        <v>0</v>
      </c>
      <c r="K6" s="9">
        <v>7740000</v>
      </c>
      <c r="L6" s="7">
        <v>39.766500000000001</v>
      </c>
      <c r="M6" s="7">
        <v>11.975099999999999</v>
      </c>
      <c r="N6" s="10">
        <f t="shared" si="0"/>
        <v>51.741599999999998</v>
      </c>
      <c r="O6" s="7">
        <v>1</v>
      </c>
      <c r="P6" s="7">
        <v>0</v>
      </c>
      <c r="Q6" s="7"/>
      <c r="R6" s="7" t="s">
        <v>18</v>
      </c>
    </row>
    <row r="7" spans="1:18" x14ac:dyDescent="0.4">
      <c r="A7" s="7" t="s">
        <v>69</v>
      </c>
      <c r="B7" s="7" t="s">
        <v>136</v>
      </c>
      <c r="C7" s="8">
        <v>44041</v>
      </c>
      <c r="D7" s="8">
        <v>44041</v>
      </c>
      <c r="E7" s="7" t="s">
        <v>13</v>
      </c>
      <c r="F7" s="7" t="s">
        <v>19</v>
      </c>
      <c r="G7" s="7" t="s">
        <v>15</v>
      </c>
      <c r="H7" s="7" t="s">
        <v>44</v>
      </c>
      <c r="I7" s="9">
        <v>9670000</v>
      </c>
      <c r="J7" s="9">
        <v>0</v>
      </c>
      <c r="K7" s="9">
        <v>7710000</v>
      </c>
      <c r="L7" s="7">
        <v>39.666400000000003</v>
      </c>
      <c r="M7" s="7">
        <v>12.161300000000001</v>
      </c>
      <c r="N7" s="10">
        <f t="shared" si="0"/>
        <v>51.827700000000007</v>
      </c>
      <c r="O7" s="7">
        <v>1</v>
      </c>
      <c r="P7" s="7">
        <v>0</v>
      </c>
      <c r="Q7" s="7"/>
      <c r="R7" s="7" t="s">
        <v>18</v>
      </c>
    </row>
    <row r="8" spans="1:18" x14ac:dyDescent="0.4">
      <c r="A8" s="7" t="s">
        <v>69</v>
      </c>
      <c r="B8" s="7" t="s">
        <v>136</v>
      </c>
      <c r="C8" s="8">
        <v>44041</v>
      </c>
      <c r="D8" s="8">
        <v>44041</v>
      </c>
      <c r="E8" s="7" t="s">
        <v>13</v>
      </c>
      <c r="F8" s="7" t="s">
        <v>19</v>
      </c>
      <c r="G8" s="7" t="s">
        <v>15</v>
      </c>
      <c r="H8" s="7" t="s">
        <v>34</v>
      </c>
      <c r="I8" s="9">
        <v>9670000</v>
      </c>
      <c r="J8" s="9">
        <v>0</v>
      </c>
      <c r="K8" s="9">
        <v>7800000</v>
      </c>
      <c r="L8" s="7">
        <v>36.399900000000002</v>
      </c>
      <c r="M8" s="7">
        <v>11.6028</v>
      </c>
      <c r="N8" s="10">
        <f t="shared" si="0"/>
        <v>48.002700000000004</v>
      </c>
      <c r="O8" s="7">
        <v>1</v>
      </c>
      <c r="P8" s="7">
        <v>0</v>
      </c>
      <c r="Q8" s="7"/>
      <c r="R8" s="7" t="s">
        <v>18</v>
      </c>
    </row>
    <row r="9" spans="1:18" x14ac:dyDescent="0.4">
      <c r="A9" s="7" t="s">
        <v>69</v>
      </c>
      <c r="B9" s="7" t="s">
        <v>136</v>
      </c>
      <c r="C9" s="8">
        <v>44041</v>
      </c>
      <c r="D9" s="8">
        <v>44041</v>
      </c>
      <c r="E9" s="7" t="s">
        <v>13</v>
      </c>
      <c r="F9" s="7" t="s">
        <v>19</v>
      </c>
      <c r="G9" s="7" t="s">
        <v>15</v>
      </c>
      <c r="H9" s="7" t="s">
        <v>72</v>
      </c>
      <c r="I9" s="9">
        <v>9670000</v>
      </c>
      <c r="J9" s="9">
        <v>0</v>
      </c>
      <c r="K9" s="9">
        <v>7710000</v>
      </c>
      <c r="L9" s="7">
        <v>38.899900000000002</v>
      </c>
      <c r="M9" s="7">
        <v>12.161300000000001</v>
      </c>
      <c r="N9" s="10">
        <f t="shared" si="0"/>
        <v>51.061199999999999</v>
      </c>
      <c r="O9" s="7">
        <v>1</v>
      </c>
      <c r="P9" s="7">
        <v>0</v>
      </c>
      <c r="Q9" s="7" t="s">
        <v>17</v>
      </c>
      <c r="R9" s="7" t="s">
        <v>18</v>
      </c>
    </row>
  </sheetData>
  <autoFilter ref="A1:R9"/>
  <phoneticPr fontId="18"/>
  <pageMargins left="0.7" right="0.7" top="0.75" bottom="0.75" header="0.3" footer="0.3"/>
  <ignoredErrors>
    <ignoredError sqref="N2"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5"/>
  <sheetViews>
    <sheetView workbookViewId="0">
      <selection activeCell="B41" sqref="B41"/>
    </sheetView>
  </sheetViews>
  <sheetFormatPr defaultRowHeight="18.75" x14ac:dyDescent="0.4"/>
  <cols>
    <col min="1" max="1" width="15.125" bestFit="1" customWidth="1"/>
    <col min="2" max="2" width="47.25" customWidth="1"/>
    <col min="3" max="4" width="10.25" bestFit="1" customWidth="1"/>
    <col min="5" max="5" width="12.875" bestFit="1" customWidth="1"/>
    <col min="6" max="6" width="13.5" customWidth="1"/>
    <col min="8" max="8" width="29.375" customWidth="1"/>
    <col min="9" max="9" width="11.625" style="1" bestFit="1" customWidth="1"/>
    <col min="10" max="10" width="13.25" style="1" customWidth="1"/>
    <col min="11" max="11" width="14.375" style="1" customWidth="1"/>
    <col min="12" max="12" width="13.75" customWidth="1"/>
    <col min="13" max="13" width="15" customWidth="1"/>
  </cols>
  <sheetData>
    <row r="1" spans="1:18" s="2" customFormat="1" ht="32.25" customHeight="1" x14ac:dyDescent="0.4">
      <c r="A1" s="3" t="s">
        <v>0</v>
      </c>
      <c r="B1" s="3" t="s">
        <v>1</v>
      </c>
      <c r="C1" s="4" t="s">
        <v>2</v>
      </c>
      <c r="D1" s="4" t="s">
        <v>3</v>
      </c>
      <c r="E1" s="3" t="s">
        <v>4</v>
      </c>
      <c r="F1" s="3" t="s">
        <v>5</v>
      </c>
      <c r="G1" s="3" t="s">
        <v>6</v>
      </c>
      <c r="H1" s="3" t="s">
        <v>7</v>
      </c>
      <c r="I1" s="18" t="s">
        <v>77</v>
      </c>
      <c r="J1" s="19" t="s">
        <v>78</v>
      </c>
      <c r="K1" s="5" t="s">
        <v>8</v>
      </c>
      <c r="L1" s="20" t="s">
        <v>75</v>
      </c>
      <c r="M1" s="18" t="s">
        <v>79</v>
      </c>
      <c r="N1" s="21" t="s">
        <v>74</v>
      </c>
      <c r="O1" s="6" t="s">
        <v>9</v>
      </c>
      <c r="P1" s="6" t="s">
        <v>10</v>
      </c>
      <c r="Q1" s="3" t="s">
        <v>11</v>
      </c>
      <c r="R1" s="3" t="s">
        <v>76</v>
      </c>
    </row>
    <row r="2" spans="1:18" x14ac:dyDescent="0.4">
      <c r="A2" s="7" t="s">
        <v>49</v>
      </c>
      <c r="B2" s="7" t="s">
        <v>137</v>
      </c>
      <c r="C2" s="8">
        <v>44068</v>
      </c>
      <c r="D2" s="8">
        <v>44068</v>
      </c>
      <c r="E2" s="7" t="s">
        <v>67</v>
      </c>
      <c r="F2" s="7" t="s">
        <v>19</v>
      </c>
      <c r="G2" s="7" t="s">
        <v>23</v>
      </c>
      <c r="H2" s="7" t="s">
        <v>56</v>
      </c>
      <c r="I2" s="9">
        <v>6369999.9999999991</v>
      </c>
      <c r="J2" s="9">
        <v>0</v>
      </c>
      <c r="K2" s="9">
        <v>4980000</v>
      </c>
      <c r="L2" s="7"/>
      <c r="M2" s="7" t="s">
        <v>80</v>
      </c>
      <c r="N2" s="10" t="str">
        <f>IF(M2="","",L2+M2)</f>
        <v/>
      </c>
      <c r="O2" s="7">
        <v>1</v>
      </c>
      <c r="P2" s="7">
        <v>0</v>
      </c>
      <c r="Q2" s="7"/>
      <c r="R2" s="7" t="s">
        <v>18</v>
      </c>
    </row>
    <row r="3" spans="1:18" x14ac:dyDescent="0.4">
      <c r="A3" s="7" t="s">
        <v>49</v>
      </c>
      <c r="B3" s="7" t="s">
        <v>137</v>
      </c>
      <c r="C3" s="8">
        <v>44068</v>
      </c>
      <c r="D3" s="8">
        <v>44068</v>
      </c>
      <c r="E3" s="7" t="s">
        <v>67</v>
      </c>
      <c r="F3" s="7" t="s">
        <v>19</v>
      </c>
      <c r="G3" s="7" t="s">
        <v>23</v>
      </c>
      <c r="H3" s="7" t="s">
        <v>62</v>
      </c>
      <c r="I3" s="9">
        <v>6369999.9999999991</v>
      </c>
      <c r="J3" s="9">
        <v>0</v>
      </c>
      <c r="K3" s="9">
        <v>5390000</v>
      </c>
      <c r="L3" s="7"/>
      <c r="M3" s="7" t="s">
        <v>80</v>
      </c>
      <c r="N3" s="10" t="str">
        <f t="shared" ref="N3:N45" si="0">IF(M3="","",L3+M3)</f>
        <v/>
      </c>
      <c r="O3" s="7">
        <v>1</v>
      </c>
      <c r="P3" s="7">
        <v>0</v>
      </c>
      <c r="Q3" s="7"/>
      <c r="R3" s="7" t="s">
        <v>18</v>
      </c>
    </row>
    <row r="4" spans="1:18" x14ac:dyDescent="0.4">
      <c r="A4" s="7" t="s">
        <v>49</v>
      </c>
      <c r="B4" s="7" t="s">
        <v>137</v>
      </c>
      <c r="C4" s="8">
        <v>44068</v>
      </c>
      <c r="D4" s="8">
        <v>44068</v>
      </c>
      <c r="E4" s="7" t="s">
        <v>67</v>
      </c>
      <c r="F4" s="7" t="s">
        <v>19</v>
      </c>
      <c r="G4" s="7" t="s">
        <v>23</v>
      </c>
      <c r="H4" s="7" t="s">
        <v>54</v>
      </c>
      <c r="I4" s="9">
        <v>6369999.9999999991</v>
      </c>
      <c r="J4" s="9">
        <v>0</v>
      </c>
      <c r="K4" s="9">
        <v>6501000</v>
      </c>
      <c r="L4" s="7"/>
      <c r="M4" s="7" t="s">
        <v>80</v>
      </c>
      <c r="N4" s="10" t="str">
        <f t="shared" si="0"/>
        <v/>
      </c>
      <c r="O4" s="7">
        <v>1</v>
      </c>
      <c r="P4" s="7">
        <v>0</v>
      </c>
      <c r="Q4" s="7"/>
      <c r="R4" s="7" t="s">
        <v>18</v>
      </c>
    </row>
    <row r="5" spans="1:18" x14ac:dyDescent="0.4">
      <c r="A5" s="7" t="s">
        <v>49</v>
      </c>
      <c r="B5" s="7" t="s">
        <v>137</v>
      </c>
      <c r="C5" s="8">
        <v>44068</v>
      </c>
      <c r="D5" s="8">
        <v>44068</v>
      </c>
      <c r="E5" s="7" t="s">
        <v>67</v>
      </c>
      <c r="F5" s="7" t="s">
        <v>19</v>
      </c>
      <c r="G5" s="7" t="s">
        <v>23</v>
      </c>
      <c r="H5" s="7" t="s">
        <v>55</v>
      </c>
      <c r="I5" s="9">
        <v>6369999.9999999991</v>
      </c>
      <c r="J5" s="9">
        <v>0</v>
      </c>
      <c r="K5" s="9">
        <v>5050000</v>
      </c>
      <c r="L5" s="7"/>
      <c r="M5" s="7" t="s">
        <v>80</v>
      </c>
      <c r="N5" s="10" t="str">
        <f t="shared" si="0"/>
        <v/>
      </c>
      <c r="O5" s="7">
        <v>1</v>
      </c>
      <c r="P5" s="7">
        <v>0</v>
      </c>
      <c r="Q5" s="7"/>
      <c r="R5" s="7" t="s">
        <v>18</v>
      </c>
    </row>
    <row r="6" spans="1:18" x14ac:dyDescent="0.4">
      <c r="A6" s="7" t="s">
        <v>49</v>
      </c>
      <c r="B6" s="7" t="s">
        <v>137</v>
      </c>
      <c r="C6" s="8">
        <v>44068</v>
      </c>
      <c r="D6" s="8">
        <v>44068</v>
      </c>
      <c r="E6" s="7" t="s">
        <v>67</v>
      </c>
      <c r="F6" s="7" t="s">
        <v>19</v>
      </c>
      <c r="G6" s="7" t="s">
        <v>23</v>
      </c>
      <c r="H6" s="7" t="s">
        <v>39</v>
      </c>
      <c r="I6" s="9">
        <v>6369999.9999999991</v>
      </c>
      <c r="J6" s="9">
        <v>0</v>
      </c>
      <c r="K6" s="9">
        <v>4943000</v>
      </c>
      <c r="L6" s="7"/>
      <c r="M6" s="7" t="s">
        <v>80</v>
      </c>
      <c r="N6" s="10" t="str">
        <f t="shared" si="0"/>
        <v/>
      </c>
      <c r="O6" s="7">
        <v>1</v>
      </c>
      <c r="P6" s="7">
        <v>0</v>
      </c>
      <c r="Q6" s="7" t="s">
        <v>17</v>
      </c>
      <c r="R6" s="7" t="s">
        <v>18</v>
      </c>
    </row>
    <row r="7" spans="1:18" x14ac:dyDescent="0.4">
      <c r="A7" s="7" t="s">
        <v>49</v>
      </c>
      <c r="B7" s="7" t="s">
        <v>137</v>
      </c>
      <c r="C7" s="8">
        <v>44068</v>
      </c>
      <c r="D7" s="8">
        <v>44068</v>
      </c>
      <c r="E7" s="7" t="s">
        <v>67</v>
      </c>
      <c r="F7" s="7" t="s">
        <v>19</v>
      </c>
      <c r="G7" s="7" t="s">
        <v>23</v>
      </c>
      <c r="H7" s="7" t="s">
        <v>138</v>
      </c>
      <c r="I7" s="9">
        <v>6369999.9999999991</v>
      </c>
      <c r="J7" s="9">
        <v>0</v>
      </c>
      <c r="K7" s="9">
        <v>5900000</v>
      </c>
      <c r="L7" s="7"/>
      <c r="M7" s="7" t="s">
        <v>80</v>
      </c>
      <c r="N7" s="10" t="str">
        <f t="shared" si="0"/>
        <v/>
      </c>
      <c r="O7" s="7">
        <v>1</v>
      </c>
      <c r="P7" s="7">
        <v>0</v>
      </c>
      <c r="Q7" s="7"/>
      <c r="R7" s="7" t="s">
        <v>18</v>
      </c>
    </row>
    <row r="8" spans="1:18" x14ac:dyDescent="0.4">
      <c r="A8" s="7" t="s">
        <v>49</v>
      </c>
      <c r="B8" s="7" t="s">
        <v>137</v>
      </c>
      <c r="C8" s="8">
        <v>44068</v>
      </c>
      <c r="D8" s="8">
        <v>44068</v>
      </c>
      <c r="E8" s="7" t="s">
        <v>67</v>
      </c>
      <c r="F8" s="7" t="s">
        <v>19</v>
      </c>
      <c r="G8" s="7" t="s">
        <v>23</v>
      </c>
      <c r="H8" s="7" t="s">
        <v>70</v>
      </c>
      <c r="I8" s="9">
        <v>6369999.9999999991</v>
      </c>
      <c r="J8" s="9">
        <v>0</v>
      </c>
      <c r="K8" s="9">
        <v>4989000</v>
      </c>
      <c r="L8" s="7"/>
      <c r="M8" s="7" t="s">
        <v>80</v>
      </c>
      <c r="N8" s="10" t="str">
        <f t="shared" si="0"/>
        <v/>
      </c>
      <c r="O8" s="7">
        <v>1</v>
      </c>
      <c r="P8" s="7">
        <v>0</v>
      </c>
      <c r="Q8" s="7"/>
      <c r="R8" s="7" t="s">
        <v>18</v>
      </c>
    </row>
    <row r="9" spans="1:18" x14ac:dyDescent="0.4">
      <c r="A9" s="7" t="s">
        <v>49</v>
      </c>
      <c r="B9" s="7" t="s">
        <v>137</v>
      </c>
      <c r="C9" s="8">
        <v>44068</v>
      </c>
      <c r="D9" s="8">
        <v>44068</v>
      </c>
      <c r="E9" s="7" t="s">
        <v>67</v>
      </c>
      <c r="F9" s="7" t="s">
        <v>19</v>
      </c>
      <c r="G9" s="7" t="s">
        <v>23</v>
      </c>
      <c r="H9" s="7" t="s">
        <v>57</v>
      </c>
      <c r="I9" s="9">
        <v>6369999.9999999991</v>
      </c>
      <c r="J9" s="9">
        <v>0</v>
      </c>
      <c r="K9" s="9">
        <v>4980000</v>
      </c>
      <c r="L9" s="7"/>
      <c r="M9" s="7" t="s">
        <v>80</v>
      </c>
      <c r="N9" s="10" t="str">
        <f t="shared" si="0"/>
        <v/>
      </c>
      <c r="O9" s="7">
        <v>1</v>
      </c>
      <c r="P9" s="7">
        <v>0</v>
      </c>
      <c r="Q9" s="7"/>
      <c r="R9" s="7" t="s">
        <v>18</v>
      </c>
    </row>
    <row r="10" spans="1:18" x14ac:dyDescent="0.4">
      <c r="A10" s="7" t="s">
        <v>49</v>
      </c>
      <c r="B10" s="7" t="s">
        <v>137</v>
      </c>
      <c r="C10" s="8">
        <v>44068</v>
      </c>
      <c r="D10" s="8">
        <v>44068</v>
      </c>
      <c r="E10" s="7" t="s">
        <v>67</v>
      </c>
      <c r="F10" s="7" t="s">
        <v>19</v>
      </c>
      <c r="G10" s="7" t="s">
        <v>23</v>
      </c>
      <c r="H10" s="7" t="s">
        <v>68</v>
      </c>
      <c r="I10" s="9">
        <v>6369999.9999999991</v>
      </c>
      <c r="J10" s="9">
        <v>0</v>
      </c>
      <c r="K10" s="9">
        <v>5400000</v>
      </c>
      <c r="L10" s="7"/>
      <c r="M10" s="7" t="s">
        <v>80</v>
      </c>
      <c r="N10" s="10" t="str">
        <f t="shared" si="0"/>
        <v/>
      </c>
      <c r="O10" s="7">
        <v>1</v>
      </c>
      <c r="P10" s="7">
        <v>0</v>
      </c>
      <c r="Q10" s="7"/>
      <c r="R10" s="7" t="s">
        <v>18</v>
      </c>
    </row>
    <row r="11" spans="1:18" x14ac:dyDescent="0.4">
      <c r="A11" s="7" t="s">
        <v>49</v>
      </c>
      <c r="B11" s="7" t="s">
        <v>137</v>
      </c>
      <c r="C11" s="8">
        <v>44068</v>
      </c>
      <c r="D11" s="8">
        <v>44068</v>
      </c>
      <c r="E11" s="7" t="s">
        <v>67</v>
      </c>
      <c r="F11" s="7" t="s">
        <v>19</v>
      </c>
      <c r="G11" s="7" t="s">
        <v>23</v>
      </c>
      <c r="H11" s="7" t="s">
        <v>58</v>
      </c>
      <c r="I11" s="9">
        <v>6369999.9999999991</v>
      </c>
      <c r="J11" s="9">
        <v>0</v>
      </c>
      <c r="K11" s="9">
        <v>6000000</v>
      </c>
      <c r="L11" s="7"/>
      <c r="M11" s="7" t="s">
        <v>80</v>
      </c>
      <c r="N11" s="10" t="str">
        <f t="shared" si="0"/>
        <v/>
      </c>
      <c r="O11" s="7">
        <v>1</v>
      </c>
      <c r="P11" s="7">
        <v>0</v>
      </c>
      <c r="Q11" s="7"/>
      <c r="R11" s="7" t="s">
        <v>18</v>
      </c>
    </row>
    <row r="12" spans="1:18" x14ac:dyDescent="0.4">
      <c r="A12" s="7" t="s">
        <v>49</v>
      </c>
      <c r="B12" s="7" t="s">
        <v>139</v>
      </c>
      <c r="C12" s="8">
        <v>44056</v>
      </c>
      <c r="D12" s="8">
        <v>44064</v>
      </c>
      <c r="E12" s="7" t="s">
        <v>67</v>
      </c>
      <c r="F12" s="7" t="s">
        <v>19</v>
      </c>
      <c r="G12" s="7" t="s">
        <v>23</v>
      </c>
      <c r="H12" s="7" t="s">
        <v>54</v>
      </c>
      <c r="I12" s="9">
        <v>7649999.9999999991</v>
      </c>
      <c r="J12" s="9">
        <v>0</v>
      </c>
      <c r="K12" s="9">
        <v>6030000</v>
      </c>
      <c r="L12" s="7"/>
      <c r="M12" s="7" t="s">
        <v>80</v>
      </c>
      <c r="N12" s="10" t="str">
        <f t="shared" si="0"/>
        <v/>
      </c>
      <c r="O12" s="7">
        <v>1</v>
      </c>
      <c r="P12" s="7">
        <v>0</v>
      </c>
      <c r="Q12" s="7"/>
      <c r="R12" s="7" t="s">
        <v>18</v>
      </c>
    </row>
    <row r="13" spans="1:18" x14ac:dyDescent="0.4">
      <c r="A13" s="7" t="s">
        <v>49</v>
      </c>
      <c r="B13" s="7" t="s">
        <v>139</v>
      </c>
      <c r="C13" s="8">
        <v>44056</v>
      </c>
      <c r="D13" s="8">
        <v>44064</v>
      </c>
      <c r="E13" s="7" t="s">
        <v>67</v>
      </c>
      <c r="F13" s="7" t="s">
        <v>19</v>
      </c>
      <c r="G13" s="7" t="s">
        <v>23</v>
      </c>
      <c r="H13" s="7" t="s">
        <v>138</v>
      </c>
      <c r="I13" s="9">
        <v>7649999.9999999991</v>
      </c>
      <c r="J13" s="9">
        <v>0</v>
      </c>
      <c r="K13" s="9">
        <v>6360000</v>
      </c>
      <c r="L13" s="7"/>
      <c r="M13" s="7" t="s">
        <v>80</v>
      </c>
      <c r="N13" s="10" t="str">
        <f t="shared" si="0"/>
        <v/>
      </c>
      <c r="O13" s="7">
        <v>1</v>
      </c>
      <c r="P13" s="7">
        <v>0</v>
      </c>
      <c r="Q13" s="7"/>
      <c r="R13" s="7" t="s">
        <v>18</v>
      </c>
    </row>
    <row r="14" spans="1:18" x14ac:dyDescent="0.4">
      <c r="A14" s="7" t="s">
        <v>49</v>
      </c>
      <c r="B14" s="7" t="s">
        <v>139</v>
      </c>
      <c r="C14" s="8">
        <v>44056</v>
      </c>
      <c r="D14" s="8">
        <v>44064</v>
      </c>
      <c r="E14" s="7" t="s">
        <v>67</v>
      </c>
      <c r="F14" s="7" t="s">
        <v>19</v>
      </c>
      <c r="G14" s="7" t="s">
        <v>23</v>
      </c>
      <c r="H14" s="7" t="s">
        <v>55</v>
      </c>
      <c r="I14" s="9">
        <v>7649999.9999999991</v>
      </c>
      <c r="J14" s="9">
        <v>0</v>
      </c>
      <c r="K14" s="9">
        <v>6100000</v>
      </c>
      <c r="L14" s="7"/>
      <c r="M14" s="7" t="s">
        <v>80</v>
      </c>
      <c r="N14" s="10" t="str">
        <f t="shared" si="0"/>
        <v/>
      </c>
      <c r="O14" s="7">
        <v>1</v>
      </c>
      <c r="P14" s="7">
        <v>0</v>
      </c>
      <c r="Q14" s="7"/>
      <c r="R14" s="7" t="s">
        <v>18</v>
      </c>
    </row>
    <row r="15" spans="1:18" x14ac:dyDescent="0.4">
      <c r="A15" s="7" t="s">
        <v>49</v>
      </c>
      <c r="B15" s="7" t="s">
        <v>139</v>
      </c>
      <c r="C15" s="8">
        <v>44056</v>
      </c>
      <c r="D15" s="8">
        <v>44064</v>
      </c>
      <c r="E15" s="7" t="s">
        <v>67</v>
      </c>
      <c r="F15" s="7" t="s">
        <v>19</v>
      </c>
      <c r="G15" s="7" t="s">
        <v>23</v>
      </c>
      <c r="H15" s="7" t="s">
        <v>56</v>
      </c>
      <c r="I15" s="9">
        <v>7649999.9999999991</v>
      </c>
      <c r="J15" s="9">
        <v>0</v>
      </c>
      <c r="K15" s="9">
        <v>5830000</v>
      </c>
      <c r="L15" s="7"/>
      <c r="M15" s="7" t="s">
        <v>80</v>
      </c>
      <c r="N15" s="10" t="str">
        <f t="shared" si="0"/>
        <v/>
      </c>
      <c r="O15" s="7">
        <v>1</v>
      </c>
      <c r="P15" s="7">
        <v>0</v>
      </c>
      <c r="Q15" s="7"/>
      <c r="R15" s="7" t="s">
        <v>18</v>
      </c>
    </row>
    <row r="16" spans="1:18" x14ac:dyDescent="0.4">
      <c r="A16" s="7" t="s">
        <v>49</v>
      </c>
      <c r="B16" s="7" t="s">
        <v>139</v>
      </c>
      <c r="C16" s="8">
        <v>44056</v>
      </c>
      <c r="D16" s="8">
        <v>44064</v>
      </c>
      <c r="E16" s="7" t="s">
        <v>67</v>
      </c>
      <c r="F16" s="7" t="s">
        <v>19</v>
      </c>
      <c r="G16" s="7" t="s">
        <v>23</v>
      </c>
      <c r="H16" s="7" t="s">
        <v>52</v>
      </c>
      <c r="I16" s="9">
        <v>7649999.9999999991</v>
      </c>
      <c r="J16" s="9">
        <v>0</v>
      </c>
      <c r="K16" s="9">
        <v>5590000</v>
      </c>
      <c r="L16" s="7"/>
      <c r="M16" s="7" t="s">
        <v>80</v>
      </c>
      <c r="N16" s="10" t="str">
        <f t="shared" si="0"/>
        <v/>
      </c>
      <c r="O16" s="7">
        <v>1</v>
      </c>
      <c r="P16" s="7">
        <v>0</v>
      </c>
      <c r="Q16" s="7" t="s">
        <v>17</v>
      </c>
      <c r="R16" s="7" t="s">
        <v>18</v>
      </c>
    </row>
    <row r="17" spans="1:18" x14ac:dyDescent="0.4">
      <c r="A17" s="7" t="s">
        <v>49</v>
      </c>
      <c r="B17" s="7" t="s">
        <v>139</v>
      </c>
      <c r="C17" s="8">
        <v>44056</v>
      </c>
      <c r="D17" s="8">
        <v>44064</v>
      </c>
      <c r="E17" s="7" t="s">
        <v>67</v>
      </c>
      <c r="F17" s="7" t="s">
        <v>19</v>
      </c>
      <c r="G17" s="7" t="s">
        <v>23</v>
      </c>
      <c r="H17" s="7" t="s">
        <v>70</v>
      </c>
      <c r="I17" s="9">
        <v>7649999.9999999991</v>
      </c>
      <c r="J17" s="9">
        <v>0</v>
      </c>
      <c r="K17" s="9">
        <v>5840000</v>
      </c>
      <c r="L17" s="7"/>
      <c r="M17" s="7" t="s">
        <v>80</v>
      </c>
      <c r="N17" s="10" t="str">
        <f t="shared" si="0"/>
        <v/>
      </c>
      <c r="O17" s="7">
        <v>1</v>
      </c>
      <c r="P17" s="7">
        <v>0</v>
      </c>
      <c r="Q17" s="7"/>
      <c r="R17" s="7" t="s">
        <v>18</v>
      </c>
    </row>
    <row r="18" spans="1:18" x14ac:dyDescent="0.4">
      <c r="A18" s="7" t="s">
        <v>49</v>
      </c>
      <c r="B18" s="7" t="s">
        <v>139</v>
      </c>
      <c r="C18" s="8">
        <v>44056</v>
      </c>
      <c r="D18" s="8">
        <v>44064</v>
      </c>
      <c r="E18" s="7" t="s">
        <v>67</v>
      </c>
      <c r="F18" s="7" t="s">
        <v>19</v>
      </c>
      <c r="G18" s="7" t="s">
        <v>23</v>
      </c>
      <c r="H18" s="7" t="s">
        <v>58</v>
      </c>
      <c r="I18" s="9">
        <v>7649999.9999999991</v>
      </c>
      <c r="J18" s="9">
        <v>0</v>
      </c>
      <c r="K18" s="9">
        <v>6900000</v>
      </c>
      <c r="L18" s="7"/>
      <c r="M18" s="7" t="s">
        <v>80</v>
      </c>
      <c r="N18" s="10" t="str">
        <f t="shared" si="0"/>
        <v/>
      </c>
      <c r="O18" s="7">
        <v>1</v>
      </c>
      <c r="P18" s="7">
        <v>0</v>
      </c>
      <c r="Q18" s="7"/>
      <c r="R18" s="7" t="s">
        <v>18</v>
      </c>
    </row>
    <row r="19" spans="1:18" x14ac:dyDescent="0.4">
      <c r="A19" s="7" t="s">
        <v>49</v>
      </c>
      <c r="B19" s="7" t="s">
        <v>139</v>
      </c>
      <c r="C19" s="8">
        <v>44056</v>
      </c>
      <c r="D19" s="8">
        <v>44064</v>
      </c>
      <c r="E19" s="7" t="s">
        <v>67</v>
      </c>
      <c r="F19" s="7" t="s">
        <v>19</v>
      </c>
      <c r="G19" s="7" t="s">
        <v>23</v>
      </c>
      <c r="H19" s="7" t="s">
        <v>57</v>
      </c>
      <c r="I19" s="9">
        <v>7649999.9999999991</v>
      </c>
      <c r="J19" s="9">
        <v>0</v>
      </c>
      <c r="K19" s="9">
        <v>5990000</v>
      </c>
      <c r="L19" s="7"/>
      <c r="M19" s="7" t="s">
        <v>80</v>
      </c>
      <c r="N19" s="10" t="str">
        <f t="shared" si="0"/>
        <v/>
      </c>
      <c r="O19" s="7">
        <v>1</v>
      </c>
      <c r="P19" s="7">
        <v>0</v>
      </c>
      <c r="Q19" s="7"/>
      <c r="R19" s="7" t="s">
        <v>18</v>
      </c>
    </row>
    <row r="20" spans="1:18" x14ac:dyDescent="0.4">
      <c r="A20" s="7" t="s">
        <v>49</v>
      </c>
      <c r="B20" s="7" t="s">
        <v>139</v>
      </c>
      <c r="C20" s="8">
        <v>44056</v>
      </c>
      <c r="D20" s="8">
        <v>44064</v>
      </c>
      <c r="E20" s="7" t="s">
        <v>67</v>
      </c>
      <c r="F20" s="7" t="s">
        <v>19</v>
      </c>
      <c r="G20" s="7" t="s">
        <v>23</v>
      </c>
      <c r="H20" s="7" t="s">
        <v>140</v>
      </c>
      <c r="I20" s="9">
        <v>7649999.9999999991</v>
      </c>
      <c r="J20" s="9">
        <v>0</v>
      </c>
      <c r="K20" s="9">
        <v>6517000</v>
      </c>
      <c r="L20" s="7"/>
      <c r="M20" s="7" t="s">
        <v>80</v>
      </c>
      <c r="N20" s="10" t="str">
        <f t="shared" si="0"/>
        <v/>
      </c>
      <c r="O20" s="7">
        <v>1</v>
      </c>
      <c r="P20" s="7">
        <v>0</v>
      </c>
      <c r="Q20" s="7"/>
      <c r="R20" s="7" t="s">
        <v>18</v>
      </c>
    </row>
    <row r="21" spans="1:18" x14ac:dyDescent="0.4">
      <c r="A21" s="7" t="s">
        <v>49</v>
      </c>
      <c r="B21" s="7" t="s">
        <v>139</v>
      </c>
      <c r="C21" s="8">
        <v>44056</v>
      </c>
      <c r="D21" s="8">
        <v>44064</v>
      </c>
      <c r="E21" s="7" t="s">
        <v>67</v>
      </c>
      <c r="F21" s="7" t="s">
        <v>19</v>
      </c>
      <c r="G21" s="7" t="s">
        <v>23</v>
      </c>
      <c r="H21" s="7" t="s">
        <v>39</v>
      </c>
      <c r="I21" s="9">
        <v>7649999.9999999991</v>
      </c>
      <c r="J21" s="9">
        <v>0</v>
      </c>
      <c r="K21" s="9">
        <v>6141000</v>
      </c>
      <c r="L21" s="7"/>
      <c r="M21" s="7" t="s">
        <v>80</v>
      </c>
      <c r="N21" s="10" t="str">
        <f t="shared" si="0"/>
        <v/>
      </c>
      <c r="O21" s="7">
        <v>1</v>
      </c>
      <c r="P21" s="7">
        <v>0</v>
      </c>
      <c r="Q21" s="7"/>
      <c r="R21" s="7" t="s">
        <v>18</v>
      </c>
    </row>
    <row r="22" spans="1:18" x14ac:dyDescent="0.4">
      <c r="A22" s="7" t="s">
        <v>49</v>
      </c>
      <c r="B22" s="7" t="s">
        <v>139</v>
      </c>
      <c r="C22" s="8">
        <v>44056</v>
      </c>
      <c r="D22" s="8">
        <v>44064</v>
      </c>
      <c r="E22" s="7" t="s">
        <v>67</v>
      </c>
      <c r="F22" s="7" t="s">
        <v>19</v>
      </c>
      <c r="G22" s="7" t="s">
        <v>23</v>
      </c>
      <c r="H22" s="7" t="s">
        <v>68</v>
      </c>
      <c r="I22" s="9">
        <v>7649999.9999999991</v>
      </c>
      <c r="J22" s="9">
        <v>0</v>
      </c>
      <c r="K22" s="9">
        <v>6440000</v>
      </c>
      <c r="L22" s="7"/>
      <c r="M22" s="7" t="s">
        <v>80</v>
      </c>
      <c r="N22" s="10" t="str">
        <f t="shared" si="0"/>
        <v/>
      </c>
      <c r="O22" s="7">
        <v>1</v>
      </c>
      <c r="P22" s="7">
        <v>0</v>
      </c>
      <c r="Q22" s="7"/>
      <c r="R22" s="7" t="s">
        <v>18</v>
      </c>
    </row>
    <row r="23" spans="1:18" x14ac:dyDescent="0.4">
      <c r="A23" s="7" t="s">
        <v>49</v>
      </c>
      <c r="B23" s="7" t="s">
        <v>139</v>
      </c>
      <c r="C23" s="8">
        <v>44056</v>
      </c>
      <c r="D23" s="8">
        <v>44064</v>
      </c>
      <c r="E23" s="7" t="s">
        <v>67</v>
      </c>
      <c r="F23" s="7" t="s">
        <v>19</v>
      </c>
      <c r="G23" s="7" t="s">
        <v>23</v>
      </c>
      <c r="H23" s="7" t="s">
        <v>141</v>
      </c>
      <c r="I23" s="9">
        <v>7649999.9999999991</v>
      </c>
      <c r="J23" s="9">
        <v>0</v>
      </c>
      <c r="K23" s="9">
        <v>7667000</v>
      </c>
      <c r="L23" s="7"/>
      <c r="M23" s="7" t="s">
        <v>80</v>
      </c>
      <c r="N23" s="10" t="str">
        <f t="shared" si="0"/>
        <v/>
      </c>
      <c r="O23" s="7">
        <v>1</v>
      </c>
      <c r="P23" s="7">
        <v>0</v>
      </c>
      <c r="Q23" s="7"/>
      <c r="R23" s="7" t="s">
        <v>18</v>
      </c>
    </row>
    <row r="24" spans="1:18" x14ac:dyDescent="0.4">
      <c r="A24" s="7" t="s">
        <v>49</v>
      </c>
      <c r="B24" s="7" t="s">
        <v>142</v>
      </c>
      <c r="C24" s="8">
        <v>44060</v>
      </c>
      <c r="D24" s="8">
        <v>44077</v>
      </c>
      <c r="E24" s="7" t="s">
        <v>67</v>
      </c>
      <c r="F24" s="7" t="s">
        <v>19</v>
      </c>
      <c r="G24" s="7" t="s">
        <v>23</v>
      </c>
      <c r="H24" s="7" t="s">
        <v>70</v>
      </c>
      <c r="I24" s="9">
        <v>11130000</v>
      </c>
      <c r="J24" s="9">
        <v>8760000</v>
      </c>
      <c r="K24" s="9"/>
      <c r="L24" s="7"/>
      <c r="M24" s="7" t="s">
        <v>80</v>
      </c>
      <c r="N24" s="10" t="str">
        <f t="shared" si="0"/>
        <v/>
      </c>
      <c r="O24" s="7">
        <v>1</v>
      </c>
      <c r="P24" s="7">
        <v>0</v>
      </c>
      <c r="Q24" s="7" t="s">
        <v>29</v>
      </c>
      <c r="R24" s="7" t="s">
        <v>18</v>
      </c>
    </row>
    <row r="25" spans="1:18" x14ac:dyDescent="0.4">
      <c r="A25" s="7" t="s">
        <v>49</v>
      </c>
      <c r="B25" s="7" t="s">
        <v>142</v>
      </c>
      <c r="C25" s="8">
        <v>44060</v>
      </c>
      <c r="D25" s="8">
        <v>44077</v>
      </c>
      <c r="E25" s="7" t="s">
        <v>67</v>
      </c>
      <c r="F25" s="7" t="s">
        <v>19</v>
      </c>
      <c r="G25" s="7" t="s">
        <v>23</v>
      </c>
      <c r="H25" s="7" t="s">
        <v>141</v>
      </c>
      <c r="I25" s="9">
        <v>11130000</v>
      </c>
      <c r="J25" s="9">
        <v>8760000</v>
      </c>
      <c r="K25" s="9">
        <v>9140000</v>
      </c>
      <c r="L25" s="7"/>
      <c r="M25" s="7" t="s">
        <v>80</v>
      </c>
      <c r="N25" s="10" t="str">
        <f t="shared" si="0"/>
        <v/>
      </c>
      <c r="O25" s="7">
        <v>1</v>
      </c>
      <c r="P25" s="7">
        <v>0</v>
      </c>
      <c r="Q25" s="7"/>
      <c r="R25" s="7" t="s">
        <v>18</v>
      </c>
    </row>
    <row r="26" spans="1:18" x14ac:dyDescent="0.4">
      <c r="A26" s="7" t="s">
        <v>49</v>
      </c>
      <c r="B26" s="7" t="s">
        <v>142</v>
      </c>
      <c r="C26" s="8">
        <v>44060</v>
      </c>
      <c r="D26" s="8">
        <v>44077</v>
      </c>
      <c r="E26" s="7" t="s">
        <v>67</v>
      </c>
      <c r="F26" s="7" t="s">
        <v>19</v>
      </c>
      <c r="G26" s="7" t="s">
        <v>23</v>
      </c>
      <c r="H26" s="7" t="s">
        <v>54</v>
      </c>
      <c r="I26" s="9">
        <v>11130000</v>
      </c>
      <c r="J26" s="9">
        <v>8760000</v>
      </c>
      <c r="K26" s="9">
        <v>8890000</v>
      </c>
      <c r="L26" s="7"/>
      <c r="M26" s="7" t="s">
        <v>80</v>
      </c>
      <c r="N26" s="10" t="str">
        <f t="shared" si="0"/>
        <v/>
      </c>
      <c r="O26" s="7">
        <v>1</v>
      </c>
      <c r="P26" s="7">
        <v>0</v>
      </c>
      <c r="Q26" s="7"/>
      <c r="R26" s="7" t="s">
        <v>18</v>
      </c>
    </row>
    <row r="27" spans="1:18" x14ac:dyDescent="0.4">
      <c r="A27" s="7" t="s">
        <v>49</v>
      </c>
      <c r="B27" s="7" t="s">
        <v>142</v>
      </c>
      <c r="C27" s="8">
        <v>44060</v>
      </c>
      <c r="D27" s="8">
        <v>44077</v>
      </c>
      <c r="E27" s="7" t="s">
        <v>67</v>
      </c>
      <c r="F27" s="7" t="s">
        <v>19</v>
      </c>
      <c r="G27" s="7" t="s">
        <v>23</v>
      </c>
      <c r="H27" s="7" t="s">
        <v>39</v>
      </c>
      <c r="I27" s="9">
        <v>11130000</v>
      </c>
      <c r="J27" s="9">
        <v>8760000</v>
      </c>
      <c r="K27" s="9">
        <v>8988000</v>
      </c>
      <c r="L27" s="7"/>
      <c r="M27" s="7" t="s">
        <v>80</v>
      </c>
      <c r="N27" s="10" t="str">
        <f t="shared" si="0"/>
        <v/>
      </c>
      <c r="O27" s="7">
        <v>1</v>
      </c>
      <c r="P27" s="7">
        <v>0</v>
      </c>
      <c r="Q27" s="7"/>
      <c r="R27" s="7" t="s">
        <v>18</v>
      </c>
    </row>
    <row r="28" spans="1:18" x14ac:dyDescent="0.4">
      <c r="A28" s="7" t="s">
        <v>49</v>
      </c>
      <c r="B28" s="7" t="s">
        <v>142</v>
      </c>
      <c r="C28" s="8">
        <v>44060</v>
      </c>
      <c r="D28" s="8">
        <v>44077</v>
      </c>
      <c r="E28" s="7" t="s">
        <v>67</v>
      </c>
      <c r="F28" s="7" t="s">
        <v>19</v>
      </c>
      <c r="G28" s="7" t="s">
        <v>23</v>
      </c>
      <c r="H28" s="7" t="s">
        <v>140</v>
      </c>
      <c r="I28" s="9">
        <v>11130000</v>
      </c>
      <c r="J28" s="9">
        <v>8760000</v>
      </c>
      <c r="K28" s="9">
        <v>9472000</v>
      </c>
      <c r="L28" s="7"/>
      <c r="M28" s="7" t="s">
        <v>80</v>
      </c>
      <c r="N28" s="10" t="str">
        <f t="shared" si="0"/>
        <v/>
      </c>
      <c r="O28" s="7">
        <v>1</v>
      </c>
      <c r="P28" s="7">
        <v>0</v>
      </c>
      <c r="Q28" s="7"/>
      <c r="R28" s="7" t="s">
        <v>18</v>
      </c>
    </row>
    <row r="29" spans="1:18" x14ac:dyDescent="0.4">
      <c r="A29" s="7" t="s">
        <v>49</v>
      </c>
      <c r="B29" s="7" t="s">
        <v>142</v>
      </c>
      <c r="C29" s="8">
        <v>44060</v>
      </c>
      <c r="D29" s="8">
        <v>44077</v>
      </c>
      <c r="E29" s="7" t="s">
        <v>67</v>
      </c>
      <c r="F29" s="7" t="s">
        <v>19</v>
      </c>
      <c r="G29" s="7" t="s">
        <v>23</v>
      </c>
      <c r="H29" s="7" t="s">
        <v>57</v>
      </c>
      <c r="I29" s="9">
        <v>11130000</v>
      </c>
      <c r="J29" s="9">
        <v>8760000</v>
      </c>
      <c r="K29" s="9">
        <v>8770000</v>
      </c>
      <c r="L29" s="7"/>
      <c r="M29" s="7" t="s">
        <v>80</v>
      </c>
      <c r="N29" s="10" t="str">
        <f t="shared" si="0"/>
        <v/>
      </c>
      <c r="O29" s="7">
        <v>1</v>
      </c>
      <c r="P29" s="7">
        <v>0</v>
      </c>
      <c r="Q29" s="7"/>
      <c r="R29" s="7" t="s">
        <v>18</v>
      </c>
    </row>
    <row r="30" spans="1:18" x14ac:dyDescent="0.4">
      <c r="A30" s="7" t="s">
        <v>49</v>
      </c>
      <c r="B30" s="7" t="s">
        <v>142</v>
      </c>
      <c r="C30" s="8">
        <v>44060</v>
      </c>
      <c r="D30" s="8">
        <v>44077</v>
      </c>
      <c r="E30" s="7" t="s">
        <v>67</v>
      </c>
      <c r="F30" s="7" t="s">
        <v>19</v>
      </c>
      <c r="G30" s="7" t="s">
        <v>23</v>
      </c>
      <c r="H30" s="7" t="s">
        <v>58</v>
      </c>
      <c r="I30" s="9">
        <v>11130000</v>
      </c>
      <c r="J30" s="9">
        <v>8760000</v>
      </c>
      <c r="K30" s="9">
        <v>10000000</v>
      </c>
      <c r="L30" s="7"/>
      <c r="M30" s="7" t="s">
        <v>80</v>
      </c>
      <c r="N30" s="10" t="str">
        <f t="shared" si="0"/>
        <v/>
      </c>
      <c r="O30" s="7">
        <v>1</v>
      </c>
      <c r="P30" s="7">
        <v>0</v>
      </c>
      <c r="Q30" s="7"/>
      <c r="R30" s="7" t="s">
        <v>18</v>
      </c>
    </row>
    <row r="31" spans="1:18" x14ac:dyDescent="0.4">
      <c r="A31" s="7" t="s">
        <v>49</v>
      </c>
      <c r="B31" s="7" t="s">
        <v>142</v>
      </c>
      <c r="C31" s="8">
        <v>44060</v>
      </c>
      <c r="D31" s="8">
        <v>44077</v>
      </c>
      <c r="E31" s="7" t="s">
        <v>67</v>
      </c>
      <c r="F31" s="7" t="s">
        <v>19</v>
      </c>
      <c r="G31" s="7" t="s">
        <v>23</v>
      </c>
      <c r="H31" s="7" t="s">
        <v>52</v>
      </c>
      <c r="I31" s="9">
        <v>11130000</v>
      </c>
      <c r="J31" s="9">
        <v>8760000</v>
      </c>
      <c r="K31" s="9"/>
      <c r="L31" s="7"/>
      <c r="M31" s="7" t="s">
        <v>80</v>
      </c>
      <c r="N31" s="10" t="str">
        <f t="shared" si="0"/>
        <v/>
      </c>
      <c r="O31" s="7">
        <v>1</v>
      </c>
      <c r="P31" s="7">
        <v>0</v>
      </c>
      <c r="Q31" s="7" t="s">
        <v>29</v>
      </c>
      <c r="R31" s="7" t="s">
        <v>18</v>
      </c>
    </row>
    <row r="32" spans="1:18" x14ac:dyDescent="0.4">
      <c r="A32" s="7" t="s">
        <v>49</v>
      </c>
      <c r="B32" s="7" t="s">
        <v>142</v>
      </c>
      <c r="C32" s="8">
        <v>44060</v>
      </c>
      <c r="D32" s="8">
        <v>44077</v>
      </c>
      <c r="E32" s="7" t="s">
        <v>67</v>
      </c>
      <c r="F32" s="7" t="s">
        <v>19</v>
      </c>
      <c r="G32" s="7" t="s">
        <v>23</v>
      </c>
      <c r="H32" s="7" t="s">
        <v>56</v>
      </c>
      <c r="I32" s="9">
        <v>11130000</v>
      </c>
      <c r="J32" s="9">
        <v>8760000</v>
      </c>
      <c r="K32" s="9">
        <v>8550000</v>
      </c>
      <c r="L32" s="7"/>
      <c r="M32" s="7" t="s">
        <v>80</v>
      </c>
      <c r="N32" s="10" t="str">
        <f t="shared" si="0"/>
        <v/>
      </c>
      <c r="O32" s="7">
        <v>1</v>
      </c>
      <c r="P32" s="7">
        <v>0</v>
      </c>
      <c r="Q32" s="7" t="s">
        <v>17</v>
      </c>
      <c r="R32" s="7" t="s">
        <v>18</v>
      </c>
    </row>
    <row r="33" spans="1:18" x14ac:dyDescent="0.4">
      <c r="A33" s="7" t="s">
        <v>49</v>
      </c>
      <c r="B33" s="7" t="s">
        <v>142</v>
      </c>
      <c r="C33" s="8">
        <v>44060</v>
      </c>
      <c r="D33" s="8">
        <v>44077</v>
      </c>
      <c r="E33" s="7" t="s">
        <v>67</v>
      </c>
      <c r="F33" s="7" t="s">
        <v>19</v>
      </c>
      <c r="G33" s="7" t="s">
        <v>23</v>
      </c>
      <c r="H33" s="7" t="s">
        <v>55</v>
      </c>
      <c r="I33" s="9">
        <v>11130000</v>
      </c>
      <c r="J33" s="9">
        <v>8760000</v>
      </c>
      <c r="K33" s="9">
        <v>9100000</v>
      </c>
      <c r="L33" s="7"/>
      <c r="M33" s="7" t="s">
        <v>80</v>
      </c>
      <c r="N33" s="10" t="str">
        <f t="shared" si="0"/>
        <v/>
      </c>
      <c r="O33" s="7">
        <v>1</v>
      </c>
      <c r="P33" s="7">
        <v>0</v>
      </c>
      <c r="Q33" s="7"/>
      <c r="R33" s="7" t="s">
        <v>18</v>
      </c>
    </row>
    <row r="34" spans="1:18" x14ac:dyDescent="0.4">
      <c r="A34" s="7" t="s">
        <v>49</v>
      </c>
      <c r="B34" s="7" t="s">
        <v>142</v>
      </c>
      <c r="C34" s="8">
        <v>44060</v>
      </c>
      <c r="D34" s="8">
        <v>44077</v>
      </c>
      <c r="E34" s="7" t="s">
        <v>67</v>
      </c>
      <c r="F34" s="7" t="s">
        <v>19</v>
      </c>
      <c r="G34" s="7" t="s">
        <v>23</v>
      </c>
      <c r="H34" s="7" t="s">
        <v>138</v>
      </c>
      <c r="I34" s="9">
        <v>11130000</v>
      </c>
      <c r="J34" s="9">
        <v>8760000</v>
      </c>
      <c r="K34" s="9">
        <v>8900000</v>
      </c>
      <c r="L34" s="7"/>
      <c r="M34" s="7" t="s">
        <v>80</v>
      </c>
      <c r="N34" s="10" t="str">
        <f t="shared" si="0"/>
        <v/>
      </c>
      <c r="O34" s="7">
        <v>1</v>
      </c>
      <c r="P34" s="7">
        <v>0</v>
      </c>
      <c r="Q34" s="7"/>
      <c r="R34" s="7" t="s">
        <v>18</v>
      </c>
    </row>
    <row r="35" spans="1:18" x14ac:dyDescent="0.4">
      <c r="A35" s="7" t="s">
        <v>49</v>
      </c>
      <c r="B35" s="7" t="s">
        <v>143</v>
      </c>
      <c r="C35" s="8">
        <v>44047</v>
      </c>
      <c r="D35" s="8">
        <v>44047</v>
      </c>
      <c r="E35" s="7" t="s">
        <v>50</v>
      </c>
      <c r="F35" s="7" t="s">
        <v>19</v>
      </c>
      <c r="G35" s="7" t="s">
        <v>15</v>
      </c>
      <c r="H35" s="7" t="s">
        <v>144</v>
      </c>
      <c r="I35" s="9">
        <v>4600000</v>
      </c>
      <c r="J35" s="9">
        <v>0</v>
      </c>
      <c r="K35" s="9">
        <v>3464000</v>
      </c>
      <c r="L35" s="7">
        <v>30.166599999999999</v>
      </c>
      <c r="M35" s="7">
        <v>14.817299999999999</v>
      </c>
      <c r="N35" s="10">
        <f t="shared" si="0"/>
        <v>44.983899999999998</v>
      </c>
      <c r="O35" s="7">
        <v>1</v>
      </c>
      <c r="P35" s="7">
        <v>0</v>
      </c>
      <c r="Q35" s="7" t="s">
        <v>17</v>
      </c>
      <c r="R35" s="7" t="s">
        <v>18</v>
      </c>
    </row>
    <row r="36" spans="1:18" x14ac:dyDescent="0.4">
      <c r="A36" s="7" t="s">
        <v>49</v>
      </c>
      <c r="B36" s="7" t="s">
        <v>143</v>
      </c>
      <c r="C36" s="8">
        <v>44047</v>
      </c>
      <c r="D36" s="8">
        <v>44047</v>
      </c>
      <c r="E36" s="7" t="s">
        <v>50</v>
      </c>
      <c r="F36" s="7" t="s">
        <v>19</v>
      </c>
      <c r="G36" s="7" t="s">
        <v>15</v>
      </c>
      <c r="H36" s="7" t="s">
        <v>145</v>
      </c>
      <c r="I36" s="9">
        <v>4600000</v>
      </c>
      <c r="J36" s="9">
        <v>0</v>
      </c>
      <c r="K36" s="9">
        <v>4640000</v>
      </c>
      <c r="L36" s="7">
        <v>19.833300000000001</v>
      </c>
      <c r="M36" s="7"/>
      <c r="N36" s="10" t="str">
        <f t="shared" si="0"/>
        <v/>
      </c>
      <c r="O36" s="7">
        <v>1</v>
      </c>
      <c r="P36" s="7">
        <v>0</v>
      </c>
      <c r="Q36" s="7"/>
      <c r="R36" s="7" t="s">
        <v>18</v>
      </c>
    </row>
    <row r="37" spans="1:18" x14ac:dyDescent="0.4">
      <c r="A37" s="7" t="s">
        <v>49</v>
      </c>
      <c r="B37" s="7" t="s">
        <v>143</v>
      </c>
      <c r="C37" s="8">
        <v>44047</v>
      </c>
      <c r="D37" s="8">
        <v>44047</v>
      </c>
      <c r="E37" s="7" t="s">
        <v>50</v>
      </c>
      <c r="F37" s="7" t="s">
        <v>19</v>
      </c>
      <c r="G37" s="7" t="s">
        <v>15</v>
      </c>
      <c r="H37" s="7" t="s">
        <v>146</v>
      </c>
      <c r="I37" s="9">
        <v>4600000</v>
      </c>
      <c r="J37" s="9">
        <v>0</v>
      </c>
      <c r="K37" s="9">
        <v>5400000</v>
      </c>
      <c r="L37" s="7">
        <v>26.666599999999999</v>
      </c>
      <c r="M37" s="7"/>
      <c r="N37" s="10" t="str">
        <f t="shared" si="0"/>
        <v/>
      </c>
      <c r="O37" s="7">
        <v>1</v>
      </c>
      <c r="P37" s="7">
        <v>0</v>
      </c>
      <c r="Q37" s="7"/>
      <c r="R37" s="7" t="s">
        <v>18</v>
      </c>
    </row>
    <row r="38" spans="1:18" x14ac:dyDescent="0.4">
      <c r="A38" s="7" t="s">
        <v>49</v>
      </c>
      <c r="B38" s="7" t="s">
        <v>147</v>
      </c>
      <c r="C38" s="8">
        <v>44089</v>
      </c>
      <c r="D38" s="8">
        <v>44089</v>
      </c>
      <c r="E38" s="7" t="s">
        <v>13</v>
      </c>
      <c r="F38" s="7" t="s">
        <v>20</v>
      </c>
      <c r="G38" s="7"/>
      <c r="H38" s="7" t="s">
        <v>60</v>
      </c>
      <c r="I38" s="9">
        <v>15059999.999999998</v>
      </c>
      <c r="J38" s="9">
        <v>0</v>
      </c>
      <c r="K38" s="9">
        <v>15060000</v>
      </c>
      <c r="L38" s="7"/>
      <c r="M38" s="7" t="s">
        <v>80</v>
      </c>
      <c r="N38" s="10" t="str">
        <f t="shared" si="0"/>
        <v/>
      </c>
      <c r="O38" s="7">
        <v>0</v>
      </c>
      <c r="P38" s="7">
        <v>1</v>
      </c>
      <c r="Q38" s="7" t="s">
        <v>21</v>
      </c>
      <c r="R38" s="7" t="s">
        <v>18</v>
      </c>
    </row>
    <row r="39" spans="1:18" x14ac:dyDescent="0.4">
      <c r="A39" s="7" t="s">
        <v>49</v>
      </c>
      <c r="B39" s="7" t="s">
        <v>148</v>
      </c>
      <c r="C39" s="8">
        <v>44041</v>
      </c>
      <c r="D39" s="8">
        <v>44041</v>
      </c>
      <c r="E39" s="7" t="s">
        <v>13</v>
      </c>
      <c r="F39" s="7" t="s">
        <v>19</v>
      </c>
      <c r="G39" s="7" t="s">
        <v>15</v>
      </c>
      <c r="H39" s="7" t="s">
        <v>60</v>
      </c>
      <c r="I39" s="9">
        <v>40240000</v>
      </c>
      <c r="J39" s="9">
        <v>32019999.999999996</v>
      </c>
      <c r="K39" s="9">
        <v>40200000</v>
      </c>
      <c r="L39" s="7">
        <v>45.5</v>
      </c>
      <c r="M39" s="7">
        <v>5.96E-2</v>
      </c>
      <c r="N39" s="10">
        <f t="shared" si="0"/>
        <v>45.559600000000003</v>
      </c>
      <c r="O39" s="7">
        <v>1</v>
      </c>
      <c r="P39" s="7">
        <v>0</v>
      </c>
      <c r="Q39" s="7"/>
      <c r="R39" s="7" t="s">
        <v>18</v>
      </c>
    </row>
    <row r="40" spans="1:18" x14ac:dyDescent="0.4">
      <c r="A40" s="7" t="s">
        <v>49</v>
      </c>
      <c r="B40" s="7" t="s">
        <v>148</v>
      </c>
      <c r="C40" s="8">
        <v>44041</v>
      </c>
      <c r="D40" s="8">
        <v>44041</v>
      </c>
      <c r="E40" s="7" t="s">
        <v>13</v>
      </c>
      <c r="F40" s="7" t="s">
        <v>19</v>
      </c>
      <c r="G40" s="7" t="s">
        <v>15</v>
      </c>
      <c r="H40" s="7" t="s">
        <v>41</v>
      </c>
      <c r="I40" s="9">
        <v>40240000</v>
      </c>
      <c r="J40" s="9">
        <v>32019999.999999996</v>
      </c>
      <c r="K40" s="9">
        <v>40230000</v>
      </c>
      <c r="L40" s="7">
        <v>46.311</v>
      </c>
      <c r="M40" s="7">
        <v>1.49E-2</v>
      </c>
      <c r="N40" s="10">
        <f t="shared" si="0"/>
        <v>46.325899999999997</v>
      </c>
      <c r="O40" s="7">
        <v>1</v>
      </c>
      <c r="P40" s="7">
        <v>0</v>
      </c>
      <c r="Q40" s="7" t="s">
        <v>17</v>
      </c>
      <c r="R40" s="7" t="s">
        <v>18</v>
      </c>
    </row>
    <row r="41" spans="1:18" x14ac:dyDescent="0.4">
      <c r="A41" s="7" t="s">
        <v>49</v>
      </c>
      <c r="B41" s="7" t="s">
        <v>149</v>
      </c>
      <c r="C41" s="8">
        <v>44068</v>
      </c>
      <c r="D41" s="8">
        <v>44068</v>
      </c>
      <c r="E41" s="7" t="s">
        <v>13</v>
      </c>
      <c r="F41" s="7" t="s">
        <v>19</v>
      </c>
      <c r="G41" s="7" t="s">
        <v>15</v>
      </c>
      <c r="H41" s="7" t="s">
        <v>60</v>
      </c>
      <c r="I41" s="9">
        <v>45280000</v>
      </c>
      <c r="J41" s="9">
        <v>36030000</v>
      </c>
      <c r="K41" s="9">
        <v>45200000</v>
      </c>
      <c r="L41" s="7">
        <v>45.755499999999998</v>
      </c>
      <c r="M41" s="7">
        <v>0.106</v>
      </c>
      <c r="N41" s="10">
        <f t="shared" si="0"/>
        <v>45.861499999999999</v>
      </c>
      <c r="O41" s="7">
        <v>1</v>
      </c>
      <c r="P41" s="7">
        <v>0</v>
      </c>
      <c r="Q41" s="7" t="s">
        <v>17</v>
      </c>
      <c r="R41" s="7" t="s">
        <v>18</v>
      </c>
    </row>
    <row r="42" spans="1:18" x14ac:dyDescent="0.4">
      <c r="A42" s="7" t="s">
        <v>49</v>
      </c>
      <c r="B42" s="7" t="s">
        <v>150</v>
      </c>
      <c r="C42" s="8">
        <v>44071</v>
      </c>
      <c r="D42" s="8">
        <v>44071</v>
      </c>
      <c r="E42" s="7" t="s">
        <v>13</v>
      </c>
      <c r="F42" s="7" t="s">
        <v>19</v>
      </c>
      <c r="G42" s="7" t="s">
        <v>15</v>
      </c>
      <c r="H42" s="7" t="s">
        <v>63</v>
      </c>
      <c r="I42" s="9">
        <v>27529999.999999996</v>
      </c>
      <c r="J42" s="9">
        <v>21910000</v>
      </c>
      <c r="K42" s="9">
        <v>22000000</v>
      </c>
      <c r="L42" s="7">
        <v>41</v>
      </c>
      <c r="M42" s="7">
        <v>12.052300000000001</v>
      </c>
      <c r="N42" s="10">
        <f t="shared" si="0"/>
        <v>53.052300000000002</v>
      </c>
      <c r="O42" s="7">
        <v>1</v>
      </c>
      <c r="P42" s="7">
        <v>0</v>
      </c>
      <c r="Q42" s="7"/>
      <c r="R42" s="7" t="s">
        <v>18</v>
      </c>
    </row>
    <row r="43" spans="1:18" x14ac:dyDescent="0.4">
      <c r="A43" s="7" t="s">
        <v>49</v>
      </c>
      <c r="B43" s="7" t="s">
        <v>150</v>
      </c>
      <c r="C43" s="8">
        <v>44071</v>
      </c>
      <c r="D43" s="8">
        <v>44071</v>
      </c>
      <c r="E43" s="7" t="s">
        <v>13</v>
      </c>
      <c r="F43" s="7" t="s">
        <v>19</v>
      </c>
      <c r="G43" s="7" t="s">
        <v>15</v>
      </c>
      <c r="H43" s="7" t="s">
        <v>44</v>
      </c>
      <c r="I43" s="9">
        <v>27529999.999999996</v>
      </c>
      <c r="J43" s="9">
        <v>21910000</v>
      </c>
      <c r="K43" s="9">
        <v>21940000</v>
      </c>
      <c r="L43" s="7">
        <v>48.666600000000003</v>
      </c>
      <c r="M43" s="7">
        <v>12.183</v>
      </c>
      <c r="N43" s="10">
        <f t="shared" si="0"/>
        <v>60.849600000000002</v>
      </c>
      <c r="O43" s="7">
        <v>1</v>
      </c>
      <c r="P43" s="7">
        <v>0</v>
      </c>
      <c r="Q43" s="7" t="s">
        <v>17</v>
      </c>
      <c r="R43" s="7" t="s">
        <v>18</v>
      </c>
    </row>
    <row r="44" spans="1:18" x14ac:dyDescent="0.4">
      <c r="A44" s="7" t="s">
        <v>49</v>
      </c>
      <c r="B44" s="7" t="s">
        <v>150</v>
      </c>
      <c r="C44" s="8">
        <v>44071</v>
      </c>
      <c r="D44" s="8">
        <v>44071</v>
      </c>
      <c r="E44" s="7" t="s">
        <v>13</v>
      </c>
      <c r="F44" s="7" t="s">
        <v>19</v>
      </c>
      <c r="G44" s="7" t="s">
        <v>15</v>
      </c>
      <c r="H44" s="7" t="s">
        <v>60</v>
      </c>
      <c r="I44" s="9">
        <v>27529999.999999996</v>
      </c>
      <c r="J44" s="9">
        <v>21910000</v>
      </c>
      <c r="K44" s="9">
        <v>27500000</v>
      </c>
      <c r="L44" s="7">
        <v>45.911000000000001</v>
      </c>
      <c r="M44" s="7">
        <v>6.5299999999999997E-2</v>
      </c>
      <c r="N44" s="10">
        <f t="shared" si="0"/>
        <v>45.976300000000002</v>
      </c>
      <c r="O44" s="7">
        <v>1</v>
      </c>
      <c r="P44" s="7">
        <v>0</v>
      </c>
      <c r="Q44" s="7"/>
      <c r="R44" s="7" t="s">
        <v>18</v>
      </c>
    </row>
    <row r="45" spans="1:18" x14ac:dyDescent="0.4">
      <c r="A45" s="7" t="s">
        <v>49</v>
      </c>
      <c r="B45" s="7" t="s">
        <v>150</v>
      </c>
      <c r="C45" s="8">
        <v>44071</v>
      </c>
      <c r="D45" s="8">
        <v>44071</v>
      </c>
      <c r="E45" s="7" t="s">
        <v>13</v>
      </c>
      <c r="F45" s="7" t="s">
        <v>19</v>
      </c>
      <c r="G45" s="7" t="s">
        <v>15</v>
      </c>
      <c r="H45" s="7" t="s">
        <v>47</v>
      </c>
      <c r="I45" s="9">
        <v>27529999.999999996</v>
      </c>
      <c r="J45" s="9">
        <v>21910000</v>
      </c>
      <c r="K45" s="9">
        <v>23000000</v>
      </c>
      <c r="L45" s="7">
        <v>43.833300000000001</v>
      </c>
      <c r="M45" s="7">
        <v>9.8727999999999998</v>
      </c>
      <c r="N45" s="10">
        <f t="shared" si="0"/>
        <v>53.706099999999999</v>
      </c>
      <c r="O45" s="7">
        <v>1</v>
      </c>
      <c r="P45" s="7">
        <v>0</v>
      </c>
      <c r="Q45" s="7"/>
      <c r="R45" s="7" t="s">
        <v>18</v>
      </c>
    </row>
  </sheetData>
  <autoFilter ref="A1:R45"/>
  <phoneticPr fontId="18"/>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
  <sheetViews>
    <sheetView topLeftCell="G1" workbookViewId="0">
      <selection activeCell="M14" sqref="M14"/>
    </sheetView>
  </sheetViews>
  <sheetFormatPr defaultRowHeight="18.75" x14ac:dyDescent="0.4"/>
  <cols>
    <col min="1" max="1" width="15.125" bestFit="1" customWidth="1"/>
    <col min="2" max="2" width="47.25" customWidth="1"/>
    <col min="3" max="4" width="10.25" bestFit="1" customWidth="1"/>
    <col min="5" max="5" width="12.875" bestFit="1" customWidth="1"/>
    <col min="6" max="6" width="13.5" customWidth="1"/>
    <col min="8" max="8" width="29.375" customWidth="1"/>
    <col min="9" max="9" width="11.625" style="1" bestFit="1" customWidth="1"/>
    <col min="10" max="10" width="15.125" style="1" bestFit="1" customWidth="1"/>
    <col min="11" max="11" width="14.375" style="1" customWidth="1"/>
    <col min="12" max="12" width="13.75" customWidth="1"/>
    <col min="13" max="13" width="15" customWidth="1"/>
  </cols>
  <sheetData>
    <row r="1" spans="1:18" s="2" customFormat="1" ht="32.25" customHeight="1" x14ac:dyDescent="0.4">
      <c r="A1" s="3" t="s">
        <v>0</v>
      </c>
      <c r="B1" s="3" t="s">
        <v>1</v>
      </c>
      <c r="C1" s="4" t="s">
        <v>2</v>
      </c>
      <c r="D1" s="4" t="s">
        <v>3</v>
      </c>
      <c r="E1" s="3" t="s">
        <v>4</v>
      </c>
      <c r="F1" s="3" t="s">
        <v>5</v>
      </c>
      <c r="G1" s="3" t="s">
        <v>6</v>
      </c>
      <c r="H1" s="3" t="s">
        <v>7</v>
      </c>
      <c r="I1" s="18" t="s">
        <v>77</v>
      </c>
      <c r="J1" s="19" t="s">
        <v>78</v>
      </c>
      <c r="K1" s="5" t="s">
        <v>8</v>
      </c>
      <c r="L1" s="20" t="s">
        <v>75</v>
      </c>
      <c r="M1" s="18" t="s">
        <v>79</v>
      </c>
      <c r="N1" s="21" t="s">
        <v>74</v>
      </c>
      <c r="O1" s="6" t="s">
        <v>9</v>
      </c>
      <c r="P1" s="6" t="s">
        <v>10</v>
      </c>
      <c r="Q1" s="3" t="s">
        <v>11</v>
      </c>
      <c r="R1" s="3" t="s">
        <v>76</v>
      </c>
    </row>
    <row r="2" spans="1:18" x14ac:dyDescent="0.4">
      <c r="A2" s="7" t="s">
        <v>65</v>
      </c>
      <c r="B2" s="7" t="s">
        <v>177</v>
      </c>
      <c r="C2" s="8">
        <v>44069</v>
      </c>
      <c r="D2" s="8">
        <v>44069</v>
      </c>
      <c r="E2" s="7" t="s">
        <v>13</v>
      </c>
      <c r="F2" s="7" t="s">
        <v>19</v>
      </c>
      <c r="G2" s="7" t="s">
        <v>15</v>
      </c>
      <c r="H2" s="7" t="s">
        <v>178</v>
      </c>
      <c r="I2" s="9">
        <v>7949999.9999999991</v>
      </c>
      <c r="J2" s="9">
        <v>0</v>
      </c>
      <c r="K2" s="9">
        <v>6350000</v>
      </c>
      <c r="L2" s="7">
        <v>36.166600000000003</v>
      </c>
      <c r="M2" s="7">
        <v>12.0754</v>
      </c>
      <c r="N2" s="10">
        <f>IF(M2="","",L2+M2)</f>
        <v>48.242000000000004</v>
      </c>
      <c r="O2" s="7">
        <v>1</v>
      </c>
      <c r="P2" s="7">
        <v>0</v>
      </c>
      <c r="Q2" s="7"/>
      <c r="R2" s="7" t="s">
        <v>18</v>
      </c>
    </row>
    <row r="3" spans="1:18" x14ac:dyDescent="0.4">
      <c r="A3" s="7" t="s">
        <v>65</v>
      </c>
      <c r="B3" s="7" t="s">
        <v>177</v>
      </c>
      <c r="C3" s="8">
        <v>44069</v>
      </c>
      <c r="D3" s="8">
        <v>44069</v>
      </c>
      <c r="E3" s="7" t="s">
        <v>13</v>
      </c>
      <c r="F3" s="7" t="s">
        <v>19</v>
      </c>
      <c r="G3" s="7" t="s">
        <v>15</v>
      </c>
      <c r="H3" s="7" t="s">
        <v>60</v>
      </c>
      <c r="I3" s="9">
        <v>7949999.9999999991</v>
      </c>
      <c r="J3" s="9">
        <v>0</v>
      </c>
      <c r="K3" s="9">
        <v>6450000</v>
      </c>
      <c r="L3" s="7">
        <v>43.099899999999998</v>
      </c>
      <c r="M3" s="7">
        <v>11.3207</v>
      </c>
      <c r="N3" s="10">
        <f t="shared" ref="N3:N10" si="0">IF(M3="","",L3+M3)</f>
        <v>54.4206</v>
      </c>
      <c r="O3" s="7">
        <v>1</v>
      </c>
      <c r="P3" s="7">
        <v>0</v>
      </c>
      <c r="Q3" s="7" t="s">
        <v>17</v>
      </c>
      <c r="R3" s="7" t="s">
        <v>18</v>
      </c>
    </row>
    <row r="4" spans="1:18" x14ac:dyDescent="0.4">
      <c r="A4" s="7" t="s">
        <v>65</v>
      </c>
      <c r="B4" s="7" t="s">
        <v>177</v>
      </c>
      <c r="C4" s="8">
        <v>44069</v>
      </c>
      <c r="D4" s="8">
        <v>44069</v>
      </c>
      <c r="E4" s="7" t="s">
        <v>13</v>
      </c>
      <c r="F4" s="7" t="s">
        <v>19</v>
      </c>
      <c r="G4" s="7" t="s">
        <v>15</v>
      </c>
      <c r="H4" s="7" t="s">
        <v>179</v>
      </c>
      <c r="I4" s="9">
        <v>7949999.9999999991</v>
      </c>
      <c r="J4" s="9">
        <v>0</v>
      </c>
      <c r="K4" s="9">
        <v>7100000</v>
      </c>
      <c r="L4" s="7">
        <v>36.2776</v>
      </c>
      <c r="M4" s="7">
        <v>6.415</v>
      </c>
      <c r="N4" s="10">
        <f t="shared" si="0"/>
        <v>42.692599999999999</v>
      </c>
      <c r="O4" s="7">
        <v>1</v>
      </c>
      <c r="P4" s="7">
        <v>0</v>
      </c>
      <c r="Q4" s="7"/>
      <c r="R4" s="7" t="s">
        <v>18</v>
      </c>
    </row>
    <row r="5" spans="1:18" x14ac:dyDescent="0.4">
      <c r="A5" s="7" t="s">
        <v>65</v>
      </c>
      <c r="B5" s="7" t="s">
        <v>180</v>
      </c>
      <c r="C5" s="8">
        <v>44040</v>
      </c>
      <c r="D5" s="8">
        <v>44040</v>
      </c>
      <c r="E5" s="7" t="s">
        <v>13</v>
      </c>
      <c r="F5" s="7" t="s">
        <v>19</v>
      </c>
      <c r="G5" s="7" t="s">
        <v>15</v>
      </c>
      <c r="H5" s="7" t="s">
        <v>27</v>
      </c>
      <c r="I5" s="9">
        <v>33580000</v>
      </c>
      <c r="J5" s="9">
        <v>26779999.999999996</v>
      </c>
      <c r="K5" s="9">
        <v>27800000</v>
      </c>
      <c r="L5" s="7">
        <v>38.143099999999997</v>
      </c>
      <c r="M5" s="7">
        <v>5.1637000000000004</v>
      </c>
      <c r="N5" s="10">
        <f t="shared" si="0"/>
        <v>43.306799999999996</v>
      </c>
      <c r="O5" s="7">
        <v>1</v>
      </c>
      <c r="P5" s="7">
        <v>0</v>
      </c>
      <c r="Q5" s="7"/>
      <c r="R5" s="7" t="s">
        <v>18</v>
      </c>
    </row>
    <row r="6" spans="1:18" x14ac:dyDescent="0.4">
      <c r="A6" s="7" t="s">
        <v>65</v>
      </c>
      <c r="B6" s="7" t="s">
        <v>180</v>
      </c>
      <c r="C6" s="8">
        <v>44040</v>
      </c>
      <c r="D6" s="8">
        <v>44040</v>
      </c>
      <c r="E6" s="7" t="s">
        <v>13</v>
      </c>
      <c r="F6" s="7" t="s">
        <v>19</v>
      </c>
      <c r="G6" s="7" t="s">
        <v>15</v>
      </c>
      <c r="H6" s="7" t="s">
        <v>41</v>
      </c>
      <c r="I6" s="9">
        <v>33580000</v>
      </c>
      <c r="J6" s="9">
        <v>26779999.999999996</v>
      </c>
      <c r="K6" s="9">
        <v>26980000</v>
      </c>
      <c r="L6" s="7">
        <v>44.933</v>
      </c>
      <c r="M6" s="7">
        <v>5.8963000000000001</v>
      </c>
      <c r="N6" s="10">
        <f t="shared" si="0"/>
        <v>50.829300000000003</v>
      </c>
      <c r="O6" s="7">
        <v>1</v>
      </c>
      <c r="P6" s="7">
        <v>0</v>
      </c>
      <c r="Q6" s="7"/>
      <c r="R6" s="7" t="s">
        <v>18</v>
      </c>
    </row>
    <row r="7" spans="1:18" x14ac:dyDescent="0.4">
      <c r="A7" s="7" t="s">
        <v>65</v>
      </c>
      <c r="B7" s="7" t="s">
        <v>180</v>
      </c>
      <c r="C7" s="8">
        <v>44040</v>
      </c>
      <c r="D7" s="8">
        <v>44040</v>
      </c>
      <c r="E7" s="7" t="s">
        <v>13</v>
      </c>
      <c r="F7" s="7" t="s">
        <v>19</v>
      </c>
      <c r="G7" s="7" t="s">
        <v>15</v>
      </c>
      <c r="H7" s="7" t="s">
        <v>60</v>
      </c>
      <c r="I7" s="9">
        <v>33580000</v>
      </c>
      <c r="J7" s="9">
        <v>26779999.999999996</v>
      </c>
      <c r="K7" s="9">
        <v>27000000</v>
      </c>
      <c r="L7" s="7">
        <v>47.799799999999998</v>
      </c>
      <c r="M7" s="7">
        <v>5.8784000000000001</v>
      </c>
      <c r="N7" s="10">
        <f t="shared" si="0"/>
        <v>53.678199999999997</v>
      </c>
      <c r="O7" s="7">
        <v>1</v>
      </c>
      <c r="P7" s="7">
        <v>0</v>
      </c>
      <c r="Q7" s="7" t="s">
        <v>17</v>
      </c>
      <c r="R7" s="7" t="s">
        <v>18</v>
      </c>
    </row>
    <row r="8" spans="1:18" x14ac:dyDescent="0.4">
      <c r="A8" s="7" t="s">
        <v>65</v>
      </c>
      <c r="B8" s="7" t="s">
        <v>181</v>
      </c>
      <c r="C8" s="8">
        <v>44056</v>
      </c>
      <c r="D8" s="8">
        <v>44056</v>
      </c>
      <c r="E8" s="7" t="s">
        <v>13</v>
      </c>
      <c r="F8" s="7" t="s">
        <v>19</v>
      </c>
      <c r="G8" s="7" t="s">
        <v>15</v>
      </c>
      <c r="H8" s="7" t="s">
        <v>64</v>
      </c>
      <c r="I8" s="9">
        <v>27199999.999999996</v>
      </c>
      <c r="J8" s="9">
        <v>21590000</v>
      </c>
      <c r="K8" s="9"/>
      <c r="L8" s="7"/>
      <c r="M8" s="7"/>
      <c r="N8" s="10"/>
      <c r="O8" s="7">
        <v>1</v>
      </c>
      <c r="P8" s="7">
        <v>0</v>
      </c>
      <c r="Q8" s="7" t="s">
        <v>53</v>
      </c>
      <c r="R8" s="7" t="s">
        <v>18</v>
      </c>
    </row>
    <row r="9" spans="1:18" x14ac:dyDescent="0.4">
      <c r="A9" s="7" t="s">
        <v>65</v>
      </c>
      <c r="B9" s="7" t="s">
        <v>181</v>
      </c>
      <c r="C9" s="8">
        <v>44056</v>
      </c>
      <c r="D9" s="8">
        <v>44056</v>
      </c>
      <c r="E9" s="7" t="s">
        <v>13</v>
      </c>
      <c r="F9" s="7" t="s">
        <v>19</v>
      </c>
      <c r="G9" s="7" t="s">
        <v>15</v>
      </c>
      <c r="H9" s="7" t="s">
        <v>182</v>
      </c>
      <c r="I9" s="9">
        <v>27199999.999999996</v>
      </c>
      <c r="J9" s="9">
        <v>21590000</v>
      </c>
      <c r="K9" s="9">
        <v>21900000</v>
      </c>
      <c r="L9" s="7">
        <v>39.088799999999999</v>
      </c>
      <c r="M9" s="7">
        <v>11.6911</v>
      </c>
      <c r="N9" s="10">
        <f t="shared" si="0"/>
        <v>50.779899999999998</v>
      </c>
      <c r="O9" s="7">
        <v>1</v>
      </c>
      <c r="P9" s="7">
        <v>0</v>
      </c>
      <c r="Q9" s="7" t="s">
        <v>17</v>
      </c>
      <c r="R9" s="7" t="s">
        <v>18</v>
      </c>
    </row>
    <row r="10" spans="1:18" x14ac:dyDescent="0.4">
      <c r="A10" s="7" t="s">
        <v>65</v>
      </c>
      <c r="B10" s="7" t="s">
        <v>181</v>
      </c>
      <c r="C10" s="8">
        <v>44056</v>
      </c>
      <c r="D10" s="8">
        <v>44056</v>
      </c>
      <c r="E10" s="7" t="s">
        <v>13</v>
      </c>
      <c r="F10" s="7" t="s">
        <v>19</v>
      </c>
      <c r="G10" s="7" t="s">
        <v>15</v>
      </c>
      <c r="H10" s="7" t="s">
        <v>47</v>
      </c>
      <c r="I10" s="9">
        <v>27199999.999999996</v>
      </c>
      <c r="J10" s="9">
        <v>21590000</v>
      </c>
      <c r="K10" s="9">
        <v>22800000</v>
      </c>
      <c r="L10" s="7">
        <v>37.255499999999998</v>
      </c>
      <c r="M10" s="7">
        <v>9.7058</v>
      </c>
      <c r="N10" s="10">
        <f t="shared" si="0"/>
        <v>46.961299999999994</v>
      </c>
      <c r="O10" s="7">
        <v>1</v>
      </c>
      <c r="P10" s="7">
        <v>0</v>
      </c>
      <c r="Q10" s="7"/>
      <c r="R10" s="7" t="s">
        <v>18</v>
      </c>
    </row>
    <row r="11" spans="1:18" x14ac:dyDescent="0.4">
      <c r="A11" s="7" t="s">
        <v>65</v>
      </c>
      <c r="B11" s="7" t="s">
        <v>181</v>
      </c>
      <c r="C11" s="8">
        <v>44056</v>
      </c>
      <c r="D11" s="8">
        <v>44056</v>
      </c>
      <c r="E11" s="7" t="s">
        <v>13</v>
      </c>
      <c r="F11" s="7" t="s">
        <v>19</v>
      </c>
      <c r="G11" s="7" t="s">
        <v>15</v>
      </c>
      <c r="H11" s="7" t="s">
        <v>43</v>
      </c>
      <c r="I11" s="9">
        <v>27199999.999999996</v>
      </c>
      <c r="J11" s="9">
        <v>21590000</v>
      </c>
      <c r="K11" s="9"/>
      <c r="L11" s="7"/>
      <c r="M11" s="7"/>
      <c r="N11" s="10"/>
      <c r="O11" s="7">
        <v>1</v>
      </c>
      <c r="P11" s="7">
        <v>0</v>
      </c>
      <c r="Q11" s="7" t="s">
        <v>29</v>
      </c>
      <c r="R11" s="7" t="s">
        <v>18</v>
      </c>
    </row>
  </sheetData>
  <autoFilter ref="A1:R11"/>
  <phoneticPr fontId="18"/>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
  <sheetViews>
    <sheetView topLeftCell="H1" workbookViewId="0">
      <selection activeCell="K11" sqref="K11"/>
    </sheetView>
  </sheetViews>
  <sheetFormatPr defaultRowHeight="18.75" x14ac:dyDescent="0.4"/>
  <cols>
    <col min="1" max="1" width="25.5" bestFit="1" customWidth="1"/>
    <col min="2" max="2" width="32.875" customWidth="1"/>
    <col min="3" max="3" width="10.25" bestFit="1" customWidth="1"/>
    <col min="5" max="5" width="13.375" customWidth="1"/>
    <col min="6" max="6" width="27.375" bestFit="1" customWidth="1"/>
    <col min="8" max="8" width="40" customWidth="1"/>
    <col min="9" max="9" width="11.625" style="1" bestFit="1" customWidth="1"/>
    <col min="10" max="11" width="15.125" style="1" bestFit="1" customWidth="1"/>
    <col min="12" max="12" width="13.75" customWidth="1"/>
    <col min="13" max="13" width="15" customWidth="1"/>
  </cols>
  <sheetData>
    <row r="1" spans="1:18" s="2" customFormat="1" ht="32.25" customHeight="1" x14ac:dyDescent="0.4">
      <c r="A1" s="3" t="s">
        <v>0</v>
      </c>
      <c r="B1" s="3" t="s">
        <v>1</v>
      </c>
      <c r="C1" s="4" t="s">
        <v>2</v>
      </c>
      <c r="D1" s="4" t="s">
        <v>3</v>
      </c>
      <c r="E1" s="3" t="s">
        <v>4</v>
      </c>
      <c r="F1" s="3" t="s">
        <v>5</v>
      </c>
      <c r="G1" s="3" t="s">
        <v>6</v>
      </c>
      <c r="H1" s="3" t="s">
        <v>7</v>
      </c>
      <c r="I1" s="18" t="s">
        <v>77</v>
      </c>
      <c r="J1" s="19" t="s">
        <v>78</v>
      </c>
      <c r="K1" s="5" t="s">
        <v>8</v>
      </c>
      <c r="L1" s="20" t="s">
        <v>75</v>
      </c>
      <c r="M1" s="18" t="s">
        <v>79</v>
      </c>
      <c r="N1" s="21" t="s">
        <v>74</v>
      </c>
      <c r="O1" s="6" t="s">
        <v>9</v>
      </c>
      <c r="P1" s="6" t="s">
        <v>10</v>
      </c>
      <c r="Q1" s="3" t="s">
        <v>11</v>
      </c>
      <c r="R1" s="3" t="s">
        <v>76</v>
      </c>
    </row>
    <row r="2" spans="1:18" x14ac:dyDescent="0.4">
      <c r="A2" s="7" t="s">
        <v>22</v>
      </c>
      <c r="B2" s="7" t="s">
        <v>151</v>
      </c>
      <c r="C2" s="8">
        <v>44029</v>
      </c>
      <c r="D2" s="8">
        <v>44029</v>
      </c>
      <c r="E2" s="7" t="s">
        <v>13</v>
      </c>
      <c r="F2" s="7" t="s">
        <v>20</v>
      </c>
      <c r="G2" s="7"/>
      <c r="H2" s="7" t="s">
        <v>152</v>
      </c>
      <c r="I2" s="13">
        <v>15832711.818181816</v>
      </c>
      <c r="J2" s="14">
        <v>0</v>
      </c>
      <c r="K2" s="14">
        <v>16500000</v>
      </c>
      <c r="L2" s="7"/>
      <c r="M2" s="7" t="s">
        <v>80</v>
      </c>
      <c r="N2" s="10" t="str">
        <f>IF(M2="","",L2+M2)</f>
        <v/>
      </c>
      <c r="O2" s="7">
        <v>0</v>
      </c>
      <c r="P2" s="7">
        <v>1</v>
      </c>
      <c r="Q2" s="7"/>
      <c r="R2" s="7" t="s">
        <v>18</v>
      </c>
    </row>
    <row r="3" spans="1:18" x14ac:dyDescent="0.4">
      <c r="A3" s="7" t="s">
        <v>22</v>
      </c>
      <c r="B3" s="7" t="s">
        <v>151</v>
      </c>
      <c r="C3" s="8">
        <v>44029</v>
      </c>
      <c r="D3" s="8">
        <v>44029</v>
      </c>
      <c r="E3" s="7" t="s">
        <v>13</v>
      </c>
      <c r="F3" s="7" t="s">
        <v>20</v>
      </c>
      <c r="G3" s="7"/>
      <c r="H3" s="7" t="s">
        <v>152</v>
      </c>
      <c r="I3" s="13">
        <v>15832711.818181816</v>
      </c>
      <c r="J3" s="14">
        <v>0</v>
      </c>
      <c r="K3" s="14">
        <v>16100000</v>
      </c>
      <c r="L3" s="7"/>
      <c r="M3" s="7" t="s">
        <v>80</v>
      </c>
      <c r="N3" s="10" t="str">
        <f t="shared" ref="N3:N20" si="0">IF(M3="","",L3+M3)</f>
        <v/>
      </c>
      <c r="O3" s="7">
        <v>0</v>
      </c>
      <c r="P3" s="7">
        <v>2</v>
      </c>
      <c r="Q3" s="7"/>
      <c r="R3" s="7" t="s">
        <v>18</v>
      </c>
    </row>
    <row r="4" spans="1:18" x14ac:dyDescent="0.4">
      <c r="A4" s="7" t="s">
        <v>22</v>
      </c>
      <c r="B4" s="7" t="s">
        <v>151</v>
      </c>
      <c r="C4" s="8">
        <v>44029</v>
      </c>
      <c r="D4" s="8">
        <v>44029</v>
      </c>
      <c r="E4" s="7" t="s">
        <v>13</v>
      </c>
      <c r="F4" s="7" t="s">
        <v>20</v>
      </c>
      <c r="G4" s="7"/>
      <c r="H4" s="7" t="s">
        <v>152</v>
      </c>
      <c r="I4" s="13">
        <v>15832711.818181816</v>
      </c>
      <c r="J4" s="14">
        <v>0</v>
      </c>
      <c r="K4" s="14">
        <v>15700000</v>
      </c>
      <c r="L4" s="7"/>
      <c r="M4" s="7" t="s">
        <v>80</v>
      </c>
      <c r="N4" s="10" t="str">
        <f t="shared" si="0"/>
        <v/>
      </c>
      <c r="O4" s="7">
        <v>0</v>
      </c>
      <c r="P4" s="7">
        <v>3</v>
      </c>
      <c r="Q4" s="7" t="s">
        <v>21</v>
      </c>
      <c r="R4" s="7" t="s">
        <v>18</v>
      </c>
    </row>
    <row r="5" spans="1:18" x14ac:dyDescent="0.4">
      <c r="A5" s="7" t="s">
        <v>22</v>
      </c>
      <c r="B5" s="7" t="s">
        <v>153</v>
      </c>
      <c r="C5" s="8">
        <v>44015</v>
      </c>
      <c r="D5" s="8">
        <v>44018</v>
      </c>
      <c r="E5" s="7" t="s">
        <v>13</v>
      </c>
      <c r="F5" s="7" t="s">
        <v>19</v>
      </c>
      <c r="G5" s="7" t="s">
        <v>15</v>
      </c>
      <c r="H5" s="7" t="s">
        <v>59</v>
      </c>
      <c r="I5" s="13">
        <v>17940104.545454543</v>
      </c>
      <c r="J5" s="14">
        <v>14272224.545454545</v>
      </c>
      <c r="K5" s="14">
        <v>14280000</v>
      </c>
      <c r="L5" s="7">
        <v>35.033200000000001</v>
      </c>
      <c r="M5" s="7">
        <v>12.241</v>
      </c>
      <c r="N5" s="10">
        <f t="shared" si="0"/>
        <v>47.2742</v>
      </c>
      <c r="O5" s="7">
        <v>1</v>
      </c>
      <c r="P5" s="7">
        <v>0</v>
      </c>
      <c r="Q5" s="7" t="s">
        <v>17</v>
      </c>
      <c r="R5" s="7" t="s">
        <v>18</v>
      </c>
    </row>
    <row r="6" spans="1:18" x14ac:dyDescent="0.4">
      <c r="A6" s="7" t="s">
        <v>22</v>
      </c>
      <c r="B6" s="7" t="s">
        <v>154</v>
      </c>
      <c r="C6" s="8">
        <v>44022</v>
      </c>
      <c r="D6" s="8">
        <v>44025</v>
      </c>
      <c r="E6" s="7" t="s">
        <v>13</v>
      </c>
      <c r="F6" s="7" t="s">
        <v>19</v>
      </c>
      <c r="G6" s="7" t="s">
        <v>15</v>
      </c>
      <c r="H6" s="7" t="s">
        <v>31</v>
      </c>
      <c r="I6" s="13">
        <v>10927312.727272727</v>
      </c>
      <c r="J6" s="14">
        <v>8694130</v>
      </c>
      <c r="K6" s="14">
        <v>8700000</v>
      </c>
      <c r="L6" s="7">
        <v>46.999899999999997</v>
      </c>
      <c r="M6" s="7">
        <v>12.229699999999999</v>
      </c>
      <c r="N6" s="10">
        <f t="shared" si="0"/>
        <v>59.229599999999998</v>
      </c>
      <c r="O6" s="7">
        <v>1</v>
      </c>
      <c r="P6" s="7">
        <v>0</v>
      </c>
      <c r="Q6" s="7"/>
      <c r="R6" s="7" t="s">
        <v>18</v>
      </c>
    </row>
    <row r="7" spans="1:18" x14ac:dyDescent="0.4">
      <c r="A7" s="7" t="s">
        <v>22</v>
      </c>
      <c r="B7" s="7" t="s">
        <v>154</v>
      </c>
      <c r="C7" s="8">
        <v>44022</v>
      </c>
      <c r="D7" s="8">
        <v>44025</v>
      </c>
      <c r="E7" s="7" t="s">
        <v>13</v>
      </c>
      <c r="F7" s="7" t="s">
        <v>19</v>
      </c>
      <c r="G7" s="7" t="s">
        <v>15</v>
      </c>
      <c r="H7" s="7" t="s">
        <v>26</v>
      </c>
      <c r="I7" s="13">
        <v>10927312.727272727</v>
      </c>
      <c r="J7" s="14">
        <v>8694130</v>
      </c>
      <c r="K7" s="14">
        <v>8750000</v>
      </c>
      <c r="L7" s="7">
        <v>51.333300000000001</v>
      </c>
      <c r="M7" s="7">
        <v>11.9552</v>
      </c>
      <c r="N7" s="10">
        <f t="shared" si="0"/>
        <v>63.288499999999999</v>
      </c>
      <c r="O7" s="7">
        <v>1</v>
      </c>
      <c r="P7" s="7">
        <v>0</v>
      </c>
      <c r="Q7" s="7" t="s">
        <v>17</v>
      </c>
      <c r="R7" s="7" t="s">
        <v>18</v>
      </c>
    </row>
    <row r="8" spans="1:18" x14ac:dyDescent="0.4">
      <c r="A8" s="7" t="s">
        <v>22</v>
      </c>
      <c r="B8" s="7" t="s">
        <v>154</v>
      </c>
      <c r="C8" s="8">
        <v>44022</v>
      </c>
      <c r="D8" s="8">
        <v>44025</v>
      </c>
      <c r="E8" s="7" t="s">
        <v>13</v>
      </c>
      <c r="F8" s="7" t="s">
        <v>19</v>
      </c>
      <c r="G8" s="7" t="s">
        <v>15</v>
      </c>
      <c r="H8" s="7" t="s">
        <v>44</v>
      </c>
      <c r="I8" s="13">
        <v>10927312.727272727</v>
      </c>
      <c r="J8" s="14">
        <v>8694130</v>
      </c>
      <c r="K8" s="14">
        <v>8800000</v>
      </c>
      <c r="L8" s="7">
        <v>28.666599999999999</v>
      </c>
      <c r="M8" s="7">
        <v>11.6807</v>
      </c>
      <c r="N8" s="10">
        <f t="shared" si="0"/>
        <v>40.347299999999997</v>
      </c>
      <c r="O8" s="7">
        <v>1</v>
      </c>
      <c r="P8" s="7">
        <v>0</v>
      </c>
      <c r="Q8" s="7"/>
      <c r="R8" s="7" t="s">
        <v>18</v>
      </c>
    </row>
    <row r="9" spans="1:18" x14ac:dyDescent="0.4">
      <c r="A9" s="7" t="s">
        <v>22</v>
      </c>
      <c r="B9" s="7" t="s">
        <v>154</v>
      </c>
      <c r="C9" s="8">
        <v>44022</v>
      </c>
      <c r="D9" s="8">
        <v>44025</v>
      </c>
      <c r="E9" s="7" t="s">
        <v>13</v>
      </c>
      <c r="F9" s="7" t="s">
        <v>19</v>
      </c>
      <c r="G9" s="7" t="s">
        <v>15</v>
      </c>
      <c r="H9" s="7" t="s">
        <v>28</v>
      </c>
      <c r="I9" s="13">
        <v>10927312.727272727</v>
      </c>
      <c r="J9" s="14">
        <v>8694130</v>
      </c>
      <c r="K9" s="14">
        <v>8700000</v>
      </c>
      <c r="L9" s="7">
        <v>33.999899999999997</v>
      </c>
      <c r="M9" s="7">
        <v>12.229699999999999</v>
      </c>
      <c r="N9" s="10">
        <f t="shared" si="0"/>
        <v>46.229599999999998</v>
      </c>
      <c r="O9" s="7">
        <v>1</v>
      </c>
      <c r="P9" s="7">
        <v>0</v>
      </c>
      <c r="Q9" s="7"/>
      <c r="R9" s="7" t="s">
        <v>18</v>
      </c>
    </row>
    <row r="10" spans="1:18" x14ac:dyDescent="0.4">
      <c r="A10" s="7" t="s">
        <v>22</v>
      </c>
      <c r="B10" s="7" t="s">
        <v>154</v>
      </c>
      <c r="C10" s="8">
        <v>44022</v>
      </c>
      <c r="D10" s="8">
        <v>44025</v>
      </c>
      <c r="E10" s="7" t="s">
        <v>13</v>
      </c>
      <c r="F10" s="7" t="s">
        <v>19</v>
      </c>
      <c r="G10" s="7" t="s">
        <v>15</v>
      </c>
      <c r="H10" s="7" t="s">
        <v>155</v>
      </c>
      <c r="I10" s="13">
        <v>10927312.727272727</v>
      </c>
      <c r="J10" s="14">
        <v>8694130</v>
      </c>
      <c r="K10" s="14">
        <v>8720000</v>
      </c>
      <c r="L10" s="7">
        <v>41.166499999999999</v>
      </c>
      <c r="M10" s="7">
        <v>12.119899999999999</v>
      </c>
      <c r="N10" s="10">
        <f t="shared" si="0"/>
        <v>53.2864</v>
      </c>
      <c r="O10" s="7">
        <v>1</v>
      </c>
      <c r="P10" s="7">
        <v>0</v>
      </c>
      <c r="Q10" s="7"/>
      <c r="R10" s="7" t="s">
        <v>18</v>
      </c>
    </row>
    <row r="11" spans="1:18" x14ac:dyDescent="0.4">
      <c r="A11" s="7" t="s">
        <v>22</v>
      </c>
      <c r="B11" s="7" t="s">
        <v>154</v>
      </c>
      <c r="C11" s="8">
        <v>44022</v>
      </c>
      <c r="D11" s="8">
        <v>44025</v>
      </c>
      <c r="E11" s="7" t="s">
        <v>13</v>
      </c>
      <c r="F11" s="7" t="s">
        <v>19</v>
      </c>
      <c r="G11" s="7" t="s">
        <v>15</v>
      </c>
      <c r="H11" s="7" t="s">
        <v>27</v>
      </c>
      <c r="I11" s="13">
        <v>10927312.727272727</v>
      </c>
      <c r="J11" s="14">
        <v>8694130</v>
      </c>
      <c r="K11" s="14">
        <v>8800000</v>
      </c>
      <c r="L11" s="7">
        <v>50.666600000000003</v>
      </c>
      <c r="M11" s="7">
        <v>11.6807</v>
      </c>
      <c r="N11" s="10">
        <f t="shared" si="0"/>
        <v>62.347300000000004</v>
      </c>
      <c r="O11" s="7">
        <v>1</v>
      </c>
      <c r="P11" s="7">
        <v>0</v>
      </c>
      <c r="Q11" s="7"/>
      <c r="R11" s="7" t="s">
        <v>18</v>
      </c>
    </row>
    <row r="12" spans="1:18" x14ac:dyDescent="0.4">
      <c r="A12" s="7" t="s">
        <v>22</v>
      </c>
      <c r="B12" s="7" t="s">
        <v>156</v>
      </c>
      <c r="C12" s="8">
        <v>44049</v>
      </c>
      <c r="D12" s="8">
        <v>44049</v>
      </c>
      <c r="E12" s="7" t="s">
        <v>13</v>
      </c>
      <c r="F12" s="7" t="s">
        <v>20</v>
      </c>
      <c r="G12" s="7"/>
      <c r="H12" s="7" t="s">
        <v>16</v>
      </c>
      <c r="I12" s="13">
        <v>20778704.545454543</v>
      </c>
      <c r="J12" s="14">
        <v>0</v>
      </c>
      <c r="K12" s="14">
        <v>21000000</v>
      </c>
      <c r="L12" s="7"/>
      <c r="M12" s="7" t="s">
        <v>80</v>
      </c>
      <c r="N12" s="10" t="str">
        <f t="shared" si="0"/>
        <v/>
      </c>
      <c r="O12" s="7">
        <v>0</v>
      </c>
      <c r="P12" s="7">
        <v>1</v>
      </c>
      <c r="Q12" s="7"/>
      <c r="R12" s="7" t="s">
        <v>18</v>
      </c>
    </row>
    <row r="13" spans="1:18" x14ac:dyDescent="0.4">
      <c r="A13" s="7" t="s">
        <v>22</v>
      </c>
      <c r="B13" s="7" t="s">
        <v>156</v>
      </c>
      <c r="C13" s="8">
        <v>44049</v>
      </c>
      <c r="D13" s="8">
        <v>44049</v>
      </c>
      <c r="E13" s="7" t="s">
        <v>13</v>
      </c>
      <c r="F13" s="7" t="s">
        <v>20</v>
      </c>
      <c r="G13" s="7"/>
      <c r="H13" s="7" t="s">
        <v>16</v>
      </c>
      <c r="I13" s="13">
        <v>20778704.545454543</v>
      </c>
      <c r="J13" s="14">
        <v>0</v>
      </c>
      <c r="K13" s="14">
        <v>20500000</v>
      </c>
      <c r="L13" s="7"/>
      <c r="M13" s="7" t="s">
        <v>80</v>
      </c>
      <c r="N13" s="10" t="str">
        <f t="shared" si="0"/>
        <v/>
      </c>
      <c r="O13" s="7">
        <v>0</v>
      </c>
      <c r="P13" s="7">
        <v>2</v>
      </c>
      <c r="Q13" s="7" t="s">
        <v>21</v>
      </c>
      <c r="R13" s="7" t="s">
        <v>18</v>
      </c>
    </row>
    <row r="14" spans="1:18" x14ac:dyDescent="0.4">
      <c r="A14" s="7" t="s">
        <v>22</v>
      </c>
      <c r="B14" s="7" t="s">
        <v>157</v>
      </c>
      <c r="C14" s="8">
        <v>44083</v>
      </c>
      <c r="D14" s="8">
        <v>44084</v>
      </c>
      <c r="E14" s="7" t="s">
        <v>13</v>
      </c>
      <c r="F14" s="7" t="s">
        <v>19</v>
      </c>
      <c r="G14" s="7" t="s">
        <v>15</v>
      </c>
      <c r="H14" s="7" t="s">
        <v>158</v>
      </c>
      <c r="I14" s="13">
        <v>32416958</v>
      </c>
      <c r="J14" s="14">
        <v>25789174.545454543</v>
      </c>
      <c r="K14" s="14">
        <v>25990000</v>
      </c>
      <c r="L14" s="16">
        <v>41.066600000000001</v>
      </c>
      <c r="M14" s="7">
        <v>5.9477000000000002</v>
      </c>
      <c r="N14" s="10">
        <f t="shared" si="0"/>
        <v>47.014299999999999</v>
      </c>
      <c r="O14" s="7">
        <v>1</v>
      </c>
      <c r="P14" s="7">
        <v>0</v>
      </c>
      <c r="Q14" s="7" t="s">
        <v>17</v>
      </c>
      <c r="R14" s="7" t="s">
        <v>18</v>
      </c>
    </row>
    <row r="15" spans="1:18" x14ac:dyDescent="0.4">
      <c r="A15" s="7" t="s">
        <v>22</v>
      </c>
      <c r="B15" s="7" t="s">
        <v>157</v>
      </c>
      <c r="C15" s="8">
        <v>44083</v>
      </c>
      <c r="D15" s="8">
        <v>44084</v>
      </c>
      <c r="E15" s="7" t="s">
        <v>13</v>
      </c>
      <c r="F15" s="7" t="s">
        <v>19</v>
      </c>
      <c r="G15" s="7" t="s">
        <v>15</v>
      </c>
      <c r="H15" s="7" t="s">
        <v>44</v>
      </c>
      <c r="I15" s="13">
        <v>32416958</v>
      </c>
      <c r="J15" s="14">
        <v>25789174.545454543</v>
      </c>
      <c r="K15" s="14">
        <v>25830000</v>
      </c>
      <c r="L15" s="16">
        <v>22.066600000000001</v>
      </c>
      <c r="M15" s="7">
        <v>6.0957999999999997</v>
      </c>
      <c r="N15" s="10">
        <f t="shared" si="0"/>
        <v>28.162400000000002</v>
      </c>
      <c r="O15" s="7">
        <v>1</v>
      </c>
      <c r="P15" s="7">
        <v>0</v>
      </c>
      <c r="Q15" s="7"/>
      <c r="R15" s="7" t="s">
        <v>18</v>
      </c>
    </row>
    <row r="16" spans="1:18" x14ac:dyDescent="0.4">
      <c r="A16" s="7" t="s">
        <v>22</v>
      </c>
      <c r="B16" s="7" t="s">
        <v>157</v>
      </c>
      <c r="C16" s="8">
        <v>44083</v>
      </c>
      <c r="D16" s="8">
        <v>44084</v>
      </c>
      <c r="E16" s="7" t="s">
        <v>13</v>
      </c>
      <c r="F16" s="7" t="s">
        <v>19</v>
      </c>
      <c r="G16" s="7" t="s">
        <v>15</v>
      </c>
      <c r="H16" s="7" t="s">
        <v>26</v>
      </c>
      <c r="I16" s="13">
        <v>32416958</v>
      </c>
      <c r="J16" s="14">
        <v>25789174.545454543</v>
      </c>
      <c r="K16" s="14">
        <v>26000000</v>
      </c>
      <c r="L16" s="16">
        <v>36.666600000000003</v>
      </c>
      <c r="M16" s="7">
        <v>5.9385000000000003</v>
      </c>
      <c r="N16" s="10">
        <f t="shared" si="0"/>
        <v>42.6051</v>
      </c>
      <c r="O16" s="7">
        <v>1</v>
      </c>
      <c r="P16" s="7">
        <v>0</v>
      </c>
      <c r="Q16" s="7"/>
      <c r="R16" s="7" t="s">
        <v>18</v>
      </c>
    </row>
    <row r="17" spans="1:18" x14ac:dyDescent="0.4">
      <c r="A17" s="7" t="s">
        <v>22</v>
      </c>
      <c r="B17" s="7" t="s">
        <v>157</v>
      </c>
      <c r="C17" s="8">
        <v>44083</v>
      </c>
      <c r="D17" s="8">
        <v>44084</v>
      </c>
      <c r="E17" s="7" t="s">
        <v>13</v>
      </c>
      <c r="F17" s="7" t="s">
        <v>19</v>
      </c>
      <c r="G17" s="7" t="s">
        <v>15</v>
      </c>
      <c r="H17" s="7" t="s">
        <v>43</v>
      </c>
      <c r="I17" s="13">
        <v>32416958</v>
      </c>
      <c r="J17" s="14">
        <v>25789174.545454543</v>
      </c>
      <c r="K17" s="14">
        <v>25880000</v>
      </c>
      <c r="L17" s="16">
        <v>39.866599999999998</v>
      </c>
      <c r="M17" s="7">
        <v>6.0495000000000001</v>
      </c>
      <c r="N17" s="10">
        <f t="shared" si="0"/>
        <v>45.9161</v>
      </c>
      <c r="O17" s="7">
        <v>1</v>
      </c>
      <c r="P17" s="7">
        <v>0</v>
      </c>
      <c r="Q17" s="7"/>
      <c r="R17" s="7" t="s">
        <v>18</v>
      </c>
    </row>
    <row r="18" spans="1:18" x14ac:dyDescent="0.4">
      <c r="A18" s="7" t="s">
        <v>22</v>
      </c>
      <c r="B18" s="7" t="s">
        <v>159</v>
      </c>
      <c r="C18" s="8">
        <v>44085</v>
      </c>
      <c r="D18" s="8">
        <v>44089</v>
      </c>
      <c r="E18" s="7" t="s">
        <v>67</v>
      </c>
      <c r="F18" s="7" t="s">
        <v>19</v>
      </c>
      <c r="G18" s="7" t="s">
        <v>15</v>
      </c>
      <c r="H18" s="7" t="s">
        <v>160</v>
      </c>
      <c r="I18" s="13">
        <v>7769502.7272727266</v>
      </c>
      <c r="J18" s="14">
        <v>6077323.6363636358</v>
      </c>
      <c r="K18" s="14">
        <v>7300000</v>
      </c>
      <c r="L18" s="16">
        <v>35.999899999999997</v>
      </c>
      <c r="M18" s="7">
        <v>3.6257000000000001</v>
      </c>
      <c r="N18" s="10">
        <f t="shared" si="0"/>
        <v>39.625599999999999</v>
      </c>
      <c r="O18" s="7">
        <v>1</v>
      </c>
      <c r="P18" s="7">
        <v>0</v>
      </c>
      <c r="Q18" s="7"/>
      <c r="R18" s="7" t="s">
        <v>18</v>
      </c>
    </row>
    <row r="19" spans="1:18" x14ac:dyDescent="0.4">
      <c r="A19" s="7" t="s">
        <v>22</v>
      </c>
      <c r="B19" s="7" t="s">
        <v>159</v>
      </c>
      <c r="C19" s="8">
        <v>44085</v>
      </c>
      <c r="D19" s="8">
        <v>44089</v>
      </c>
      <c r="E19" s="7" t="s">
        <v>67</v>
      </c>
      <c r="F19" s="7" t="s">
        <v>19</v>
      </c>
      <c r="G19" s="7" t="s">
        <v>15</v>
      </c>
      <c r="H19" s="7" t="s">
        <v>32</v>
      </c>
      <c r="I19" s="13">
        <v>7769502.7272727266</v>
      </c>
      <c r="J19" s="14">
        <v>6077323.6363636358</v>
      </c>
      <c r="K19" s="14">
        <v>8000000</v>
      </c>
      <c r="L19" s="7">
        <v>36.666600000000003</v>
      </c>
      <c r="M19" s="7"/>
      <c r="N19" s="10" t="str">
        <f t="shared" si="0"/>
        <v/>
      </c>
      <c r="O19" s="7">
        <v>1</v>
      </c>
      <c r="P19" s="7">
        <v>0</v>
      </c>
      <c r="Q19" s="7"/>
      <c r="R19" s="7" t="s">
        <v>18</v>
      </c>
    </row>
    <row r="20" spans="1:18" x14ac:dyDescent="0.4">
      <c r="A20" s="7" t="s">
        <v>22</v>
      </c>
      <c r="B20" s="7" t="s">
        <v>159</v>
      </c>
      <c r="C20" s="8">
        <v>44085</v>
      </c>
      <c r="D20" s="8">
        <v>44089</v>
      </c>
      <c r="E20" s="7" t="s">
        <v>67</v>
      </c>
      <c r="F20" s="7" t="s">
        <v>19</v>
      </c>
      <c r="G20" s="7" t="s">
        <v>15</v>
      </c>
      <c r="H20" s="7" t="s">
        <v>71</v>
      </c>
      <c r="I20" s="13">
        <v>7769502.7272727266</v>
      </c>
      <c r="J20" s="14">
        <v>6077323.6363636358</v>
      </c>
      <c r="K20" s="14">
        <v>6500000</v>
      </c>
      <c r="L20" s="7">
        <v>38.166600000000003</v>
      </c>
      <c r="M20" s="7">
        <v>9.8036999999999992</v>
      </c>
      <c r="N20" s="10">
        <f t="shared" si="0"/>
        <v>47.970300000000002</v>
      </c>
      <c r="O20" s="7">
        <v>1</v>
      </c>
      <c r="P20" s="7">
        <v>0</v>
      </c>
      <c r="Q20" s="7" t="s">
        <v>17</v>
      </c>
      <c r="R20" s="7" t="s">
        <v>18</v>
      </c>
    </row>
  </sheetData>
  <autoFilter ref="A1:R20"/>
  <phoneticPr fontId="18"/>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
  <sheetViews>
    <sheetView topLeftCell="G1" workbookViewId="0">
      <selection activeCell="L14" sqref="L14"/>
    </sheetView>
  </sheetViews>
  <sheetFormatPr defaultRowHeight="18.75" x14ac:dyDescent="0.4"/>
  <cols>
    <col min="1" max="1" width="15.75" customWidth="1"/>
    <col min="2" max="2" width="32.875" customWidth="1"/>
    <col min="3" max="4" width="10.25" bestFit="1" customWidth="1"/>
    <col min="6" max="6" width="14.375" customWidth="1"/>
    <col min="8" max="8" width="40" customWidth="1"/>
    <col min="9" max="9" width="11.625" style="1" bestFit="1" customWidth="1"/>
    <col min="10" max="11" width="15.125" style="1" bestFit="1" customWidth="1"/>
    <col min="12" max="12" width="12.375" customWidth="1"/>
    <col min="13" max="13" width="10.625" customWidth="1"/>
  </cols>
  <sheetData>
    <row r="1" spans="1:18" s="2" customFormat="1" ht="32.25" customHeight="1" x14ac:dyDescent="0.4">
      <c r="A1" s="3" t="s">
        <v>0</v>
      </c>
      <c r="B1" s="3" t="s">
        <v>1</v>
      </c>
      <c r="C1" s="4" t="s">
        <v>2</v>
      </c>
      <c r="D1" s="4" t="s">
        <v>3</v>
      </c>
      <c r="E1" s="3" t="s">
        <v>4</v>
      </c>
      <c r="F1" s="3" t="s">
        <v>5</v>
      </c>
      <c r="G1" s="3" t="s">
        <v>6</v>
      </c>
      <c r="H1" s="3" t="s">
        <v>7</v>
      </c>
      <c r="I1" s="18" t="s">
        <v>77</v>
      </c>
      <c r="J1" s="19" t="s">
        <v>78</v>
      </c>
      <c r="K1" s="5" t="s">
        <v>8</v>
      </c>
      <c r="L1" s="20" t="s">
        <v>75</v>
      </c>
      <c r="M1" s="18" t="s">
        <v>79</v>
      </c>
      <c r="N1" s="21" t="s">
        <v>74</v>
      </c>
      <c r="O1" s="6" t="s">
        <v>9</v>
      </c>
      <c r="P1" s="6" t="s">
        <v>10</v>
      </c>
      <c r="Q1" s="3" t="s">
        <v>11</v>
      </c>
      <c r="R1" s="3" t="s">
        <v>76</v>
      </c>
    </row>
    <row r="2" spans="1:18" x14ac:dyDescent="0.4">
      <c r="A2" s="7" t="s">
        <v>35</v>
      </c>
      <c r="B2" s="7" t="s">
        <v>161</v>
      </c>
      <c r="C2" s="8">
        <v>44033</v>
      </c>
      <c r="D2" s="8">
        <v>44034</v>
      </c>
      <c r="E2" s="7" t="s">
        <v>13</v>
      </c>
      <c r="F2" s="7" t="s">
        <v>19</v>
      </c>
      <c r="G2" s="7" t="s">
        <v>15</v>
      </c>
      <c r="H2" s="7" t="s">
        <v>44</v>
      </c>
      <c r="I2" s="13">
        <v>6044050.9090909082</v>
      </c>
      <c r="J2" s="13">
        <v>0</v>
      </c>
      <c r="K2" s="11">
        <v>4900000</v>
      </c>
      <c r="L2" s="15">
        <v>22.166599999999999</v>
      </c>
      <c r="M2" s="15">
        <v>11.357100000000001</v>
      </c>
      <c r="N2" s="15">
        <f>IF(M2="","",L2+M2)</f>
        <v>33.523699999999998</v>
      </c>
      <c r="O2" s="15">
        <v>1</v>
      </c>
      <c r="P2" s="15">
        <v>0</v>
      </c>
      <c r="Q2" s="7"/>
      <c r="R2" s="7" t="s">
        <v>18</v>
      </c>
    </row>
    <row r="3" spans="1:18" x14ac:dyDescent="0.4">
      <c r="A3" s="7" t="s">
        <v>35</v>
      </c>
      <c r="B3" s="7" t="s">
        <v>161</v>
      </c>
      <c r="C3" s="8">
        <v>44033</v>
      </c>
      <c r="D3" s="8">
        <v>44034</v>
      </c>
      <c r="E3" s="7" t="s">
        <v>13</v>
      </c>
      <c r="F3" s="7" t="s">
        <v>19</v>
      </c>
      <c r="G3" s="7" t="s">
        <v>15</v>
      </c>
      <c r="H3" s="7" t="s">
        <v>31</v>
      </c>
      <c r="I3" s="14">
        <v>6044050.9090909082</v>
      </c>
      <c r="J3" s="14">
        <v>0</v>
      </c>
      <c r="K3" s="9">
        <v>4820000</v>
      </c>
      <c r="L3" s="7">
        <v>40.166499999999999</v>
      </c>
      <c r="M3" s="7">
        <v>12.151199999999999</v>
      </c>
      <c r="N3" s="15">
        <f t="shared" ref="N3:N16" si="0">IF(M3="","",L3+M3)</f>
        <v>52.317700000000002</v>
      </c>
      <c r="O3" s="7">
        <v>1</v>
      </c>
      <c r="P3" s="7">
        <v>0</v>
      </c>
      <c r="Q3" s="7"/>
      <c r="R3" s="7" t="s">
        <v>18</v>
      </c>
    </row>
    <row r="4" spans="1:18" x14ac:dyDescent="0.4">
      <c r="A4" s="7" t="s">
        <v>35</v>
      </c>
      <c r="B4" s="7" t="s">
        <v>161</v>
      </c>
      <c r="C4" s="8">
        <v>44033</v>
      </c>
      <c r="D4" s="8">
        <v>44034</v>
      </c>
      <c r="E4" s="7" t="s">
        <v>13</v>
      </c>
      <c r="F4" s="7" t="s">
        <v>19</v>
      </c>
      <c r="G4" s="7" t="s">
        <v>15</v>
      </c>
      <c r="H4" s="7" t="s">
        <v>27</v>
      </c>
      <c r="I4" s="14">
        <v>6044050.9090909082</v>
      </c>
      <c r="J4" s="14">
        <v>0</v>
      </c>
      <c r="K4" s="9">
        <v>4850000</v>
      </c>
      <c r="L4" s="7">
        <v>45.333300000000001</v>
      </c>
      <c r="M4" s="7">
        <v>11.853400000000001</v>
      </c>
      <c r="N4" s="15">
        <f t="shared" si="0"/>
        <v>57.186700000000002</v>
      </c>
      <c r="O4" s="7">
        <v>1</v>
      </c>
      <c r="P4" s="7">
        <v>0</v>
      </c>
      <c r="Q4" s="7" t="s">
        <v>17</v>
      </c>
      <c r="R4" s="7" t="s">
        <v>18</v>
      </c>
    </row>
    <row r="5" spans="1:18" x14ac:dyDescent="0.4">
      <c r="A5" s="7" t="s">
        <v>35</v>
      </c>
      <c r="B5" s="7" t="s">
        <v>161</v>
      </c>
      <c r="C5" s="8">
        <v>44033</v>
      </c>
      <c r="D5" s="8">
        <v>44034</v>
      </c>
      <c r="E5" s="7" t="s">
        <v>13</v>
      </c>
      <c r="F5" s="7" t="s">
        <v>19</v>
      </c>
      <c r="G5" s="7" t="s">
        <v>15</v>
      </c>
      <c r="H5" s="7" t="s">
        <v>155</v>
      </c>
      <c r="I5" s="14">
        <v>6044050.9090909082</v>
      </c>
      <c r="J5" s="14">
        <v>0</v>
      </c>
      <c r="K5" s="9">
        <v>4880000</v>
      </c>
      <c r="L5" s="7">
        <v>38.5</v>
      </c>
      <c r="M5" s="7">
        <v>11.5556</v>
      </c>
      <c r="N5" s="15">
        <f t="shared" si="0"/>
        <v>50.055599999999998</v>
      </c>
      <c r="O5" s="7">
        <v>1</v>
      </c>
      <c r="P5" s="7">
        <v>0</v>
      </c>
      <c r="Q5" s="7"/>
      <c r="R5" s="7" t="s">
        <v>18</v>
      </c>
    </row>
    <row r="6" spans="1:18" x14ac:dyDescent="0.4">
      <c r="A6" s="7" t="s">
        <v>35</v>
      </c>
      <c r="B6" s="7" t="s">
        <v>162</v>
      </c>
      <c r="C6" s="8">
        <v>44043</v>
      </c>
      <c r="D6" s="8">
        <v>44046</v>
      </c>
      <c r="E6" s="7" t="s">
        <v>13</v>
      </c>
      <c r="F6" s="7" t="s">
        <v>19</v>
      </c>
      <c r="G6" s="7" t="s">
        <v>15</v>
      </c>
      <c r="H6" s="7" t="s">
        <v>163</v>
      </c>
      <c r="I6" s="14">
        <v>35773451.818181813</v>
      </c>
      <c r="J6" s="14">
        <v>28475668</v>
      </c>
      <c r="K6" s="9">
        <v>28550000</v>
      </c>
      <c r="L6" s="7">
        <v>30.333300000000001</v>
      </c>
      <c r="M6" s="7">
        <v>12.1153</v>
      </c>
      <c r="N6" s="15">
        <f t="shared" si="0"/>
        <v>42.448599999999999</v>
      </c>
      <c r="O6" s="7">
        <v>1</v>
      </c>
      <c r="P6" s="7">
        <v>0</v>
      </c>
      <c r="Q6" s="7"/>
      <c r="R6" s="7" t="s">
        <v>18</v>
      </c>
    </row>
    <row r="7" spans="1:18" x14ac:dyDescent="0.4">
      <c r="A7" s="7" t="s">
        <v>35</v>
      </c>
      <c r="B7" s="7" t="s">
        <v>162</v>
      </c>
      <c r="C7" s="8">
        <v>44043</v>
      </c>
      <c r="D7" s="8">
        <v>44046</v>
      </c>
      <c r="E7" s="7" t="s">
        <v>13</v>
      </c>
      <c r="F7" s="7" t="s">
        <v>19</v>
      </c>
      <c r="G7" s="7" t="s">
        <v>15</v>
      </c>
      <c r="H7" s="7" t="s">
        <v>31</v>
      </c>
      <c r="I7" s="14">
        <v>35773451.818181813</v>
      </c>
      <c r="J7" s="14">
        <v>28475668</v>
      </c>
      <c r="K7" s="9">
        <v>28500000</v>
      </c>
      <c r="L7" s="7">
        <v>38.166600000000003</v>
      </c>
      <c r="M7" s="7">
        <v>12.1991</v>
      </c>
      <c r="N7" s="15">
        <f t="shared" si="0"/>
        <v>50.365700000000004</v>
      </c>
      <c r="O7" s="7">
        <v>1</v>
      </c>
      <c r="P7" s="7">
        <v>0</v>
      </c>
      <c r="Q7" s="7" t="s">
        <v>17</v>
      </c>
      <c r="R7" s="7" t="s">
        <v>18</v>
      </c>
    </row>
    <row r="8" spans="1:18" x14ac:dyDescent="0.4">
      <c r="A8" s="7" t="s">
        <v>35</v>
      </c>
      <c r="B8" s="7" t="s">
        <v>162</v>
      </c>
      <c r="C8" s="8">
        <v>44043</v>
      </c>
      <c r="D8" s="8">
        <v>44046</v>
      </c>
      <c r="E8" s="7" t="s">
        <v>13</v>
      </c>
      <c r="F8" s="7" t="s">
        <v>19</v>
      </c>
      <c r="G8" s="7" t="s">
        <v>15</v>
      </c>
      <c r="H8" s="7" t="s">
        <v>164</v>
      </c>
      <c r="I8" s="14">
        <v>35773451.818181813</v>
      </c>
      <c r="J8" s="14">
        <v>28475668</v>
      </c>
      <c r="K8" s="9">
        <v>28600000</v>
      </c>
      <c r="L8" s="7">
        <v>38.200000000000003</v>
      </c>
      <c r="M8" s="7">
        <v>12.0314</v>
      </c>
      <c r="N8" s="15">
        <f t="shared" si="0"/>
        <v>50.231400000000001</v>
      </c>
      <c r="O8" s="7">
        <v>1</v>
      </c>
      <c r="P8" s="7">
        <v>0</v>
      </c>
      <c r="Q8" s="7"/>
      <c r="R8" s="7" t="s">
        <v>18</v>
      </c>
    </row>
    <row r="9" spans="1:18" x14ac:dyDescent="0.4">
      <c r="A9" s="7" t="s">
        <v>35</v>
      </c>
      <c r="B9" s="7" t="s">
        <v>165</v>
      </c>
      <c r="C9" s="8">
        <v>44061</v>
      </c>
      <c r="D9" s="8">
        <v>44062</v>
      </c>
      <c r="E9" s="7" t="s">
        <v>45</v>
      </c>
      <c r="F9" s="7" t="s">
        <v>19</v>
      </c>
      <c r="G9" s="7" t="s">
        <v>15</v>
      </c>
      <c r="H9" s="7" t="s">
        <v>166</v>
      </c>
      <c r="I9" s="14">
        <v>17903418</v>
      </c>
      <c r="J9" s="14">
        <v>14251119.999999998</v>
      </c>
      <c r="K9" s="9">
        <v>14350000</v>
      </c>
      <c r="L9" s="7">
        <v>33</v>
      </c>
      <c r="M9" s="7">
        <v>11.9086</v>
      </c>
      <c r="N9" s="15">
        <f t="shared" si="0"/>
        <v>44.9086</v>
      </c>
      <c r="O9" s="7">
        <v>1</v>
      </c>
      <c r="P9" s="7">
        <v>0</v>
      </c>
      <c r="Q9" s="7"/>
      <c r="R9" s="7" t="s">
        <v>18</v>
      </c>
    </row>
    <row r="10" spans="1:18" x14ac:dyDescent="0.4">
      <c r="A10" s="7" t="s">
        <v>35</v>
      </c>
      <c r="B10" s="7" t="s">
        <v>165</v>
      </c>
      <c r="C10" s="8">
        <v>44061</v>
      </c>
      <c r="D10" s="8">
        <v>44062</v>
      </c>
      <c r="E10" s="7" t="s">
        <v>45</v>
      </c>
      <c r="F10" s="7" t="s">
        <v>19</v>
      </c>
      <c r="G10" s="7" t="s">
        <v>15</v>
      </c>
      <c r="H10" s="7" t="s">
        <v>167</v>
      </c>
      <c r="I10" s="14">
        <v>17903418</v>
      </c>
      <c r="J10" s="14">
        <v>14251119.999999998</v>
      </c>
      <c r="K10" s="9">
        <v>14300000</v>
      </c>
      <c r="L10" s="7">
        <v>36.200000000000003</v>
      </c>
      <c r="M10" s="7">
        <v>12.0761</v>
      </c>
      <c r="N10" s="15">
        <f t="shared" si="0"/>
        <v>48.2761</v>
      </c>
      <c r="O10" s="7">
        <v>1</v>
      </c>
      <c r="P10" s="7">
        <v>0</v>
      </c>
      <c r="Q10" s="7"/>
      <c r="R10" s="7" t="s">
        <v>18</v>
      </c>
    </row>
    <row r="11" spans="1:18" x14ac:dyDescent="0.4">
      <c r="A11" s="7" t="s">
        <v>35</v>
      </c>
      <c r="B11" s="7" t="s">
        <v>165</v>
      </c>
      <c r="C11" s="8">
        <v>44061</v>
      </c>
      <c r="D11" s="8">
        <v>44062</v>
      </c>
      <c r="E11" s="7" t="s">
        <v>45</v>
      </c>
      <c r="F11" s="7" t="s">
        <v>19</v>
      </c>
      <c r="G11" s="7" t="s">
        <v>15</v>
      </c>
      <c r="H11" s="7" t="s">
        <v>31</v>
      </c>
      <c r="I11" s="14">
        <v>17903418</v>
      </c>
      <c r="J11" s="14">
        <v>14251119.999999998</v>
      </c>
      <c r="K11" s="9">
        <v>14270000</v>
      </c>
      <c r="L11" s="7">
        <v>41.833300000000001</v>
      </c>
      <c r="M11" s="7">
        <v>12.1767</v>
      </c>
      <c r="N11" s="15">
        <f t="shared" si="0"/>
        <v>54.010000000000005</v>
      </c>
      <c r="O11" s="7">
        <v>1</v>
      </c>
      <c r="P11" s="7">
        <v>0</v>
      </c>
      <c r="Q11" s="7"/>
      <c r="R11" s="7" t="s">
        <v>18</v>
      </c>
    </row>
    <row r="12" spans="1:18" x14ac:dyDescent="0.4">
      <c r="A12" s="7" t="s">
        <v>35</v>
      </c>
      <c r="B12" s="7" t="s">
        <v>165</v>
      </c>
      <c r="C12" s="8">
        <v>44061</v>
      </c>
      <c r="D12" s="8">
        <v>44062</v>
      </c>
      <c r="E12" s="7" t="s">
        <v>45</v>
      </c>
      <c r="F12" s="7" t="s">
        <v>19</v>
      </c>
      <c r="G12" s="7" t="s">
        <v>15</v>
      </c>
      <c r="H12" s="7" t="s">
        <v>26</v>
      </c>
      <c r="I12" s="14">
        <v>17903418</v>
      </c>
      <c r="J12" s="14">
        <v>14251119.999999998</v>
      </c>
      <c r="K12" s="9">
        <v>14400000</v>
      </c>
      <c r="L12" s="7">
        <v>46.833199999999998</v>
      </c>
      <c r="M12" s="7">
        <v>11.741</v>
      </c>
      <c r="N12" s="15">
        <f t="shared" si="0"/>
        <v>58.574199999999998</v>
      </c>
      <c r="O12" s="7">
        <v>1</v>
      </c>
      <c r="P12" s="7">
        <v>0</v>
      </c>
      <c r="Q12" s="7" t="s">
        <v>17</v>
      </c>
      <c r="R12" s="7" t="s">
        <v>18</v>
      </c>
    </row>
    <row r="13" spans="1:18" x14ac:dyDescent="0.4">
      <c r="A13" s="7" t="s">
        <v>35</v>
      </c>
      <c r="B13" s="7" t="s">
        <v>165</v>
      </c>
      <c r="C13" s="8">
        <v>44061</v>
      </c>
      <c r="D13" s="8">
        <v>44062</v>
      </c>
      <c r="E13" s="7" t="s">
        <v>45</v>
      </c>
      <c r="F13" s="7" t="s">
        <v>19</v>
      </c>
      <c r="G13" s="7" t="s">
        <v>15</v>
      </c>
      <c r="H13" s="7" t="s">
        <v>44</v>
      </c>
      <c r="I13" s="14">
        <v>17903418</v>
      </c>
      <c r="J13" s="14">
        <v>14251119.999999998</v>
      </c>
      <c r="K13" s="9">
        <v>14300000</v>
      </c>
      <c r="L13" s="7">
        <v>26.033300000000001</v>
      </c>
      <c r="M13" s="7">
        <v>12.0761</v>
      </c>
      <c r="N13" s="15">
        <f t="shared" si="0"/>
        <v>38.109400000000001</v>
      </c>
      <c r="O13" s="7">
        <v>1</v>
      </c>
      <c r="P13" s="7">
        <v>0</v>
      </c>
      <c r="Q13" s="7"/>
      <c r="R13" s="7" t="s">
        <v>18</v>
      </c>
    </row>
    <row r="14" spans="1:18" x14ac:dyDescent="0.4">
      <c r="A14" s="7" t="s">
        <v>35</v>
      </c>
      <c r="B14" s="7" t="s">
        <v>165</v>
      </c>
      <c r="C14" s="8">
        <v>44061</v>
      </c>
      <c r="D14" s="8">
        <v>44062</v>
      </c>
      <c r="E14" s="7" t="s">
        <v>45</v>
      </c>
      <c r="F14" s="7" t="s">
        <v>19</v>
      </c>
      <c r="G14" s="7" t="s">
        <v>15</v>
      </c>
      <c r="H14" s="7" t="s">
        <v>155</v>
      </c>
      <c r="I14" s="14">
        <v>17903418</v>
      </c>
      <c r="J14" s="14">
        <v>14251119.999999998</v>
      </c>
      <c r="K14" s="9"/>
      <c r="L14" s="7"/>
      <c r="M14" s="7"/>
      <c r="N14" s="15"/>
      <c r="O14" s="7">
        <v>1</v>
      </c>
      <c r="P14" s="7">
        <v>0</v>
      </c>
      <c r="Q14" s="7" t="s">
        <v>29</v>
      </c>
      <c r="R14" s="7" t="s">
        <v>18</v>
      </c>
    </row>
    <row r="15" spans="1:18" x14ac:dyDescent="0.4">
      <c r="A15" s="7" t="s">
        <v>35</v>
      </c>
      <c r="B15" s="7" t="s">
        <v>168</v>
      </c>
      <c r="C15" s="8">
        <v>44085</v>
      </c>
      <c r="D15" s="8">
        <v>44088</v>
      </c>
      <c r="E15" s="7" t="s">
        <v>45</v>
      </c>
      <c r="F15" s="7" t="s">
        <v>20</v>
      </c>
      <c r="G15" s="7"/>
      <c r="H15" s="7" t="s">
        <v>169</v>
      </c>
      <c r="I15" s="14">
        <v>13748601.818181816</v>
      </c>
      <c r="J15" s="14">
        <v>0</v>
      </c>
      <c r="K15" s="9">
        <v>13700000</v>
      </c>
      <c r="L15" s="7"/>
      <c r="M15" s="7" t="s">
        <v>80</v>
      </c>
      <c r="N15" s="15" t="str">
        <f t="shared" si="0"/>
        <v/>
      </c>
      <c r="O15" s="7">
        <v>0</v>
      </c>
      <c r="P15" s="7">
        <v>2</v>
      </c>
      <c r="Q15" s="7" t="s">
        <v>21</v>
      </c>
      <c r="R15" s="7" t="s">
        <v>18</v>
      </c>
    </row>
    <row r="16" spans="1:18" x14ac:dyDescent="0.4">
      <c r="A16" s="7" t="s">
        <v>35</v>
      </c>
      <c r="B16" s="7" t="s">
        <v>168</v>
      </c>
      <c r="C16" s="8">
        <v>44085</v>
      </c>
      <c r="D16" s="8">
        <v>44088</v>
      </c>
      <c r="E16" s="7" t="s">
        <v>45</v>
      </c>
      <c r="F16" s="7" t="s">
        <v>20</v>
      </c>
      <c r="G16" s="7"/>
      <c r="H16" s="7" t="s">
        <v>169</v>
      </c>
      <c r="I16" s="14">
        <v>13748601.818181816</v>
      </c>
      <c r="J16" s="14">
        <v>0</v>
      </c>
      <c r="K16" s="9">
        <v>13900000</v>
      </c>
      <c r="L16" s="7"/>
      <c r="M16" s="7" t="s">
        <v>80</v>
      </c>
      <c r="N16" s="15" t="str">
        <f t="shared" si="0"/>
        <v/>
      </c>
      <c r="O16" s="7">
        <v>0</v>
      </c>
      <c r="P16" s="7">
        <v>1</v>
      </c>
      <c r="Q16" s="7"/>
      <c r="R16" s="7" t="s">
        <v>18</v>
      </c>
    </row>
  </sheetData>
  <autoFilter ref="A1:R16"/>
  <phoneticPr fontId="18"/>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
  <sheetViews>
    <sheetView topLeftCell="F1" workbookViewId="0">
      <selection activeCell="L7" sqref="L7"/>
    </sheetView>
  </sheetViews>
  <sheetFormatPr defaultRowHeight="18.75" x14ac:dyDescent="0.4"/>
  <cols>
    <col min="1" max="1" width="15.125" bestFit="1" customWidth="1"/>
    <col min="2" max="2" width="32.875" customWidth="1"/>
    <col min="3" max="4" width="10.25" bestFit="1" customWidth="1"/>
    <col min="8" max="8" width="40" customWidth="1"/>
    <col min="9" max="9" width="11.625" style="1" bestFit="1" customWidth="1"/>
    <col min="10" max="11" width="15.125" style="1" bestFit="1" customWidth="1"/>
    <col min="12" max="12" width="13.75" customWidth="1"/>
    <col min="13" max="13" width="15" customWidth="1"/>
  </cols>
  <sheetData>
    <row r="1" spans="1:18" s="2" customFormat="1" ht="32.25" customHeight="1" x14ac:dyDescent="0.4">
      <c r="A1" s="3" t="s">
        <v>0</v>
      </c>
      <c r="B1" s="3" t="s">
        <v>1</v>
      </c>
      <c r="C1" s="4" t="s">
        <v>2</v>
      </c>
      <c r="D1" s="4" t="s">
        <v>3</v>
      </c>
      <c r="E1" s="3" t="s">
        <v>4</v>
      </c>
      <c r="F1" s="3" t="s">
        <v>5</v>
      </c>
      <c r="G1" s="3" t="s">
        <v>6</v>
      </c>
      <c r="H1" s="3" t="s">
        <v>7</v>
      </c>
      <c r="I1" s="18" t="s">
        <v>77</v>
      </c>
      <c r="J1" s="19" t="s">
        <v>78</v>
      </c>
      <c r="K1" s="5" t="s">
        <v>8</v>
      </c>
      <c r="L1" s="20" t="s">
        <v>75</v>
      </c>
      <c r="M1" s="18" t="s">
        <v>79</v>
      </c>
      <c r="N1" s="21" t="s">
        <v>74</v>
      </c>
      <c r="O1" s="6" t="s">
        <v>9</v>
      </c>
      <c r="P1" s="6" t="s">
        <v>10</v>
      </c>
      <c r="Q1" s="3" t="s">
        <v>11</v>
      </c>
      <c r="R1" s="3" t="s">
        <v>76</v>
      </c>
    </row>
    <row r="2" spans="1:18" x14ac:dyDescent="0.4">
      <c r="A2" s="7" t="s">
        <v>38</v>
      </c>
      <c r="B2" s="7" t="s">
        <v>170</v>
      </c>
      <c r="C2" s="8">
        <v>44022</v>
      </c>
      <c r="D2" s="8">
        <v>44025</v>
      </c>
      <c r="E2" s="7" t="s">
        <v>67</v>
      </c>
      <c r="F2" s="7" t="s">
        <v>19</v>
      </c>
      <c r="G2" s="7" t="s">
        <v>15</v>
      </c>
      <c r="H2" s="7" t="s">
        <v>171</v>
      </c>
      <c r="I2" s="14">
        <v>10040102.727272727</v>
      </c>
      <c r="J2" s="14">
        <v>7891519.9999999991</v>
      </c>
      <c r="K2" s="14">
        <v>8070000</v>
      </c>
      <c r="L2" s="16">
        <v>33.999899999999997</v>
      </c>
      <c r="M2" s="16">
        <v>11.773400000000001</v>
      </c>
      <c r="N2" s="16">
        <f>IF(M2="","",L2+M2)</f>
        <v>45.773299999999999</v>
      </c>
      <c r="O2" s="16">
        <v>1</v>
      </c>
      <c r="P2" s="7">
        <v>0</v>
      </c>
      <c r="Q2" s="7" t="s">
        <v>17</v>
      </c>
      <c r="R2" s="7" t="s">
        <v>18</v>
      </c>
    </row>
    <row r="3" spans="1:18" x14ac:dyDescent="0.4">
      <c r="A3" s="7" t="s">
        <v>38</v>
      </c>
      <c r="B3" s="7" t="s">
        <v>170</v>
      </c>
      <c r="C3" s="8">
        <v>44022</v>
      </c>
      <c r="D3" s="8">
        <v>44025</v>
      </c>
      <c r="E3" s="7" t="s">
        <v>67</v>
      </c>
      <c r="F3" s="7" t="s">
        <v>19</v>
      </c>
      <c r="G3" s="7" t="s">
        <v>15</v>
      </c>
      <c r="H3" s="7" t="s">
        <v>172</v>
      </c>
      <c r="I3" s="14">
        <v>10040102.727272727</v>
      </c>
      <c r="J3" s="14">
        <v>7891519.9999999991</v>
      </c>
      <c r="K3" s="14">
        <v>8200000</v>
      </c>
      <c r="L3" s="16">
        <v>35.166600000000003</v>
      </c>
      <c r="M3" s="16">
        <v>10.996499999999999</v>
      </c>
      <c r="N3" s="16">
        <f>IF(M3="","",L3+M3)</f>
        <v>46.1631</v>
      </c>
      <c r="O3" s="16">
        <v>1</v>
      </c>
      <c r="P3" s="7">
        <v>0</v>
      </c>
      <c r="Q3" s="7" t="s">
        <v>17</v>
      </c>
      <c r="R3" s="7" t="s">
        <v>18</v>
      </c>
    </row>
  </sheetData>
  <autoFilter ref="A1:R3"/>
  <phoneticPr fontId="18"/>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topLeftCell="G1" workbookViewId="0">
      <selection activeCell="M7" sqref="M7"/>
    </sheetView>
  </sheetViews>
  <sheetFormatPr defaultRowHeight="18.75" x14ac:dyDescent="0.4"/>
  <cols>
    <col min="1" max="1" width="23.5" bestFit="1" customWidth="1"/>
    <col min="2" max="2" width="32.875" customWidth="1"/>
    <col min="3" max="4" width="10.25" bestFit="1" customWidth="1"/>
    <col min="5" max="5" width="12.875" bestFit="1" customWidth="1"/>
    <col min="6" max="6" width="27.375" bestFit="1" customWidth="1"/>
    <col min="8" max="8" width="27.875" customWidth="1"/>
    <col min="9" max="9" width="11.625" style="1" bestFit="1" customWidth="1"/>
    <col min="10" max="11" width="15.125" style="1" bestFit="1" customWidth="1"/>
    <col min="12" max="12" width="13.75" customWidth="1"/>
    <col min="13" max="13" width="10.75" customWidth="1"/>
  </cols>
  <sheetData>
    <row r="1" spans="1:18" s="2" customFormat="1" ht="32.25" customHeight="1" x14ac:dyDescent="0.4">
      <c r="A1" s="3" t="s">
        <v>0</v>
      </c>
      <c r="B1" s="3" t="s">
        <v>1</v>
      </c>
      <c r="C1" s="4" t="s">
        <v>2</v>
      </c>
      <c r="D1" s="4" t="s">
        <v>3</v>
      </c>
      <c r="E1" s="3" t="s">
        <v>4</v>
      </c>
      <c r="F1" s="3" t="s">
        <v>5</v>
      </c>
      <c r="G1" s="3" t="s">
        <v>6</v>
      </c>
      <c r="H1" s="3" t="s">
        <v>7</v>
      </c>
      <c r="I1" s="18" t="s">
        <v>77</v>
      </c>
      <c r="J1" s="19" t="s">
        <v>78</v>
      </c>
      <c r="K1" s="5" t="s">
        <v>8</v>
      </c>
      <c r="L1" s="20" t="s">
        <v>75</v>
      </c>
      <c r="M1" s="18" t="s">
        <v>79</v>
      </c>
      <c r="N1" s="21" t="s">
        <v>74</v>
      </c>
      <c r="O1" s="6" t="s">
        <v>9</v>
      </c>
      <c r="P1" s="6" t="s">
        <v>10</v>
      </c>
      <c r="Q1" s="3" t="s">
        <v>11</v>
      </c>
      <c r="R1" s="3" t="s">
        <v>76</v>
      </c>
    </row>
    <row r="2" spans="1:18" x14ac:dyDescent="0.4">
      <c r="A2" s="7" t="s">
        <v>73</v>
      </c>
      <c r="B2" s="7" t="s">
        <v>173</v>
      </c>
      <c r="C2" s="8">
        <v>44027</v>
      </c>
      <c r="D2" s="8">
        <v>44027</v>
      </c>
      <c r="E2" s="7" t="s">
        <v>13</v>
      </c>
      <c r="F2" s="7" t="s">
        <v>20</v>
      </c>
      <c r="G2" s="7"/>
      <c r="H2" s="7" t="s">
        <v>72</v>
      </c>
      <c r="I2" s="11">
        <v>45150000</v>
      </c>
      <c r="J2" s="11">
        <v>0</v>
      </c>
      <c r="K2" s="11">
        <v>45150000</v>
      </c>
      <c r="L2" s="15"/>
      <c r="M2" s="15" t="s">
        <v>80</v>
      </c>
      <c r="N2" s="15" t="str">
        <f>IF(M2="","",L2+M2)</f>
        <v/>
      </c>
      <c r="O2" s="7">
        <v>0</v>
      </c>
      <c r="P2" s="7">
        <v>1</v>
      </c>
      <c r="Q2" s="7" t="s">
        <v>21</v>
      </c>
      <c r="R2" s="7" t="s">
        <v>18</v>
      </c>
    </row>
    <row r="3" spans="1:18" x14ac:dyDescent="0.4">
      <c r="A3" s="7" t="s">
        <v>73</v>
      </c>
      <c r="B3" s="7" t="s">
        <v>174</v>
      </c>
      <c r="C3" s="8">
        <v>44054</v>
      </c>
      <c r="D3" s="8">
        <v>44054</v>
      </c>
      <c r="E3" s="7" t="s">
        <v>13</v>
      </c>
      <c r="F3" s="7" t="s">
        <v>19</v>
      </c>
      <c r="G3" s="7" t="s">
        <v>15</v>
      </c>
      <c r="H3" s="7" t="s">
        <v>57</v>
      </c>
      <c r="I3" s="9">
        <v>20450000</v>
      </c>
      <c r="J3" s="9">
        <v>16229999.999999998</v>
      </c>
      <c r="K3" s="9">
        <v>19000000</v>
      </c>
      <c r="L3" s="7">
        <v>28.4</v>
      </c>
      <c r="M3" s="7">
        <v>4.2542</v>
      </c>
      <c r="N3" s="15">
        <f>IF(M3="","",L3+M3)</f>
        <v>32.654199999999996</v>
      </c>
      <c r="O3" s="7">
        <v>1</v>
      </c>
      <c r="P3" s="7">
        <v>0</v>
      </c>
      <c r="Q3" s="7" t="s">
        <v>17</v>
      </c>
      <c r="R3" s="7" t="s">
        <v>18</v>
      </c>
    </row>
    <row r="4" spans="1:18" x14ac:dyDescent="0.4">
      <c r="A4" s="7" t="s">
        <v>73</v>
      </c>
      <c r="B4" s="7" t="s">
        <v>174</v>
      </c>
      <c r="C4" s="8">
        <v>44054</v>
      </c>
      <c r="D4" s="8">
        <v>44054</v>
      </c>
      <c r="E4" s="7" t="s">
        <v>13</v>
      </c>
      <c r="F4" s="7" t="s">
        <v>19</v>
      </c>
      <c r="G4" s="7" t="s">
        <v>15</v>
      </c>
      <c r="H4" s="7" t="s">
        <v>46</v>
      </c>
      <c r="I4" s="9">
        <v>20450000</v>
      </c>
      <c r="J4" s="9">
        <v>16229999.999999998</v>
      </c>
      <c r="K4" s="9">
        <v>19000000</v>
      </c>
      <c r="L4" s="7">
        <v>26.66</v>
      </c>
      <c r="M4" s="7">
        <v>4.2542</v>
      </c>
      <c r="N4" s="15">
        <f t="shared" ref="N4" si="0">IF(M4="","",L4+M4)</f>
        <v>30.914200000000001</v>
      </c>
      <c r="O4" s="7">
        <v>1</v>
      </c>
      <c r="P4" s="7">
        <v>0</v>
      </c>
      <c r="Q4" s="7"/>
      <c r="R4" s="7" t="s">
        <v>18</v>
      </c>
    </row>
  </sheetData>
  <autoFilter ref="A1:R4"/>
  <phoneticPr fontId="18"/>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本局</vt:lpstr>
      <vt:lpstr>北部ダム統合管理事務所</vt:lpstr>
      <vt:lpstr>南部国道事務所</vt:lpstr>
      <vt:lpstr>北部国道事務所</vt:lpstr>
      <vt:lpstr>那覇港湾・空港整備事務所</vt:lpstr>
      <vt:lpstr>平良港湾事務所</vt:lpstr>
      <vt:lpstr>石垣港湾事務所</vt:lpstr>
      <vt:lpstr>国営沖縄記念公園事務所</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濱﨑  暢子</dc:creator>
  <cp:lastModifiedBy>user</cp:lastModifiedBy>
  <dcterms:created xsi:type="dcterms:W3CDTF">2020-07-31T06:41:47Z</dcterms:created>
  <dcterms:modified xsi:type="dcterms:W3CDTF">2020-11-16T02:51:57Z</dcterms:modified>
</cp:coreProperties>
</file>