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2F2CCC2D-D4E2-4DBA-8DB1-EF520BFE1869}" xr6:coauthVersionLast="47" xr6:coauthVersionMax="47" xr10:uidLastSave="{00000000-0000-0000-0000-000000000000}"/>
  <bookViews>
    <workbookView xWindow="28680" yWindow="-120" windowWidth="29040" windowHeight="15840" tabRatio="909" activeTab="3" xr2:uid="{00000000-000D-0000-FFFF-FFFF00000000}"/>
  </bookViews>
  <sheets>
    <sheet name="別紙２" sheetId="41" r:id="rId1"/>
    <sheet name="別紙３" sheetId="39" r:id="rId2"/>
    <sheet name="別紙２＜記載例＞" sheetId="42" r:id="rId3"/>
    <sheet name="別紙３＜記載例＞" sheetId="43" r:id="rId4"/>
  </sheets>
  <definedNames>
    <definedName name="_xlnm.Print_Area" localSheetId="1">別紙３!$A$1:$X$39</definedName>
    <definedName name="_xlnm.Print_Area" localSheetId="3">'別紙３＜記載例＞'!$A$1:$X$39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2" l="1"/>
  <c r="G27" i="42"/>
  <c r="H13" i="42"/>
  <c r="G24" i="42"/>
  <c r="H24" i="42" s="1"/>
  <c r="G22" i="42"/>
  <c r="H22" i="42" s="1"/>
  <c r="E8" i="39"/>
  <c r="G14" i="41"/>
  <c r="E20" i="39"/>
  <c r="E9" i="39"/>
  <c r="I14" i="41"/>
  <c r="G9" i="42"/>
  <c r="H9" i="42" s="1"/>
  <c r="H17" i="41"/>
  <c r="H18" i="41"/>
  <c r="H19" i="41"/>
  <c r="H20" i="41"/>
  <c r="H21" i="41"/>
  <c r="H22" i="41"/>
  <c r="H23" i="41"/>
  <c r="H24" i="41"/>
  <c r="H25" i="41"/>
  <c r="H16" i="41"/>
  <c r="H15" i="41"/>
  <c r="G21" i="41"/>
  <c r="G22" i="41"/>
  <c r="G23" i="42"/>
  <c r="H23" i="42" s="1"/>
  <c r="H26" i="41" l="1"/>
  <c r="I26" i="41" s="1"/>
  <c r="G16" i="42"/>
  <c r="H16" i="42" s="1"/>
  <c r="E39" i="43"/>
  <c r="E20" i="43"/>
  <c r="E9" i="43"/>
  <c r="G21" i="42"/>
  <c r="H21" i="42" s="1"/>
  <c r="G20" i="42"/>
  <c r="H20" i="42" s="1"/>
  <c r="G19" i="42"/>
  <c r="H19" i="42" s="1"/>
  <c r="G18" i="42"/>
  <c r="H18" i="42" s="1"/>
  <c r="G17" i="42"/>
  <c r="G15" i="42"/>
  <c r="H15" i="42" s="1"/>
  <c r="G14" i="42"/>
  <c r="H14" i="42" s="1"/>
  <c r="G11" i="42"/>
  <c r="H11" i="42" s="1"/>
  <c r="G10" i="42"/>
  <c r="H10" i="42" s="1"/>
  <c r="G17" i="41"/>
  <c r="G18" i="41"/>
  <c r="G19" i="41"/>
  <c r="G20" i="41"/>
  <c r="G23" i="41"/>
  <c r="G24" i="41"/>
  <c r="G25" i="41"/>
  <c r="G16" i="41"/>
  <c r="G15" i="41"/>
  <c r="G12" i="41"/>
  <c r="G13" i="41"/>
  <c r="G11" i="41"/>
  <c r="G10" i="41"/>
  <c r="E39" i="39"/>
  <c r="E13" i="39"/>
  <c r="I27" i="42" l="1"/>
  <c r="I28" i="42" s="1"/>
  <c r="I13" i="42"/>
  <c r="G13" i="42"/>
  <c r="G26" i="41"/>
  <c r="H14" i="41"/>
  <c r="E8" i="43" l="1"/>
  <c r="E13" i="43" s="1"/>
  <c r="H28" i="42"/>
  <c r="G28" i="42"/>
  <c r="G27" i="41"/>
  <c r="H27" i="41"/>
  <c r="I27" i="41"/>
</calcChain>
</file>

<file path=xl/sharedStrings.xml><?xml version="1.0" encoding="utf-8"?>
<sst xmlns="http://schemas.openxmlformats.org/spreadsheetml/2006/main" count="159" uniqueCount="80">
  <si>
    <t>申請者名：</t>
    <rPh sb="0" eb="3">
      <t>シンセイシャ</t>
    </rPh>
    <rPh sb="3" eb="4">
      <t>メイ</t>
    </rPh>
    <phoneticPr fontId="5"/>
  </si>
  <si>
    <t>単位</t>
    <rPh sb="0" eb="2">
      <t>タンイ</t>
    </rPh>
    <phoneticPr fontId="5"/>
  </si>
  <si>
    <t>別紙３</t>
    <phoneticPr fontId="12"/>
  </si>
  <si>
    <t>経費明細表</t>
    <rPh sb="0" eb="2">
      <t>ケイヒ</t>
    </rPh>
    <rPh sb="2" eb="5">
      <t>メイサイヒョウ</t>
    </rPh>
    <phoneticPr fontId="12"/>
  </si>
  <si>
    <t>（１）資金調達内訳</t>
    <phoneticPr fontId="12"/>
  </si>
  <si>
    <t>区分</t>
  </si>
  <si>
    <t>補助事業に要する経費（円）</t>
    <phoneticPr fontId="12"/>
  </si>
  <si>
    <t>資金の調達先（銀行等）</t>
    <phoneticPr fontId="12"/>
  </si>
  <si>
    <t>自己資金</t>
  </si>
  <si>
    <t>借入金</t>
  </si>
  <si>
    <t>補助金</t>
  </si>
  <si>
    <t>その他</t>
  </si>
  <si>
    <t>（２）補助金相当額の手当方法</t>
    <rPh sb="10" eb="12">
      <t>テアテ</t>
    </rPh>
    <rPh sb="12" eb="14">
      <t>ホウホウ</t>
    </rPh>
    <phoneticPr fontId="12"/>
  </si>
  <si>
    <t>補助金相当額（円）</t>
    <rPh sb="2" eb="3">
      <t>キン</t>
    </rPh>
    <rPh sb="3" eb="5">
      <t>ソウトウ</t>
    </rPh>
    <rPh sb="5" eb="6">
      <t>ガク</t>
    </rPh>
    <phoneticPr fontId="12"/>
  </si>
  <si>
    <t>合計額</t>
  </si>
  <si>
    <t>（注）補助金の支払は、補助事業終了後の精算払いとなるため、補助事業実施期間中、補助金
       相当分の資金を確保する必要がある。</t>
    <phoneticPr fontId="12"/>
  </si>
  <si>
    <t>（３）備考</t>
    <rPh sb="3" eb="5">
      <t>ビコウ</t>
    </rPh>
    <phoneticPr fontId="12"/>
  </si>
  <si>
    <t>自己負担</t>
    <rPh sb="0" eb="2">
      <t>ジコ</t>
    </rPh>
    <rPh sb="2" eb="4">
      <t>フタン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</si>
  <si>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</si>
  <si>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合計</t>
    <rPh sb="0" eb="2">
      <t>ゴウケイ</t>
    </rPh>
    <phoneticPr fontId="5"/>
  </si>
  <si>
    <t>借入金等を予定している者は、資金の調達先（銀行等）の見込みについて記載</t>
    <rPh sb="0" eb="2">
      <t>カリイレ</t>
    </rPh>
    <rPh sb="2" eb="3">
      <t>キン</t>
    </rPh>
    <rPh sb="3" eb="4">
      <t>トウ</t>
    </rPh>
    <rPh sb="5" eb="7">
      <t>ヨテイ</t>
    </rPh>
    <rPh sb="11" eb="12">
      <t>モノ</t>
    </rPh>
    <rPh sb="14" eb="16">
      <t>シキン</t>
    </rPh>
    <rPh sb="17" eb="19">
      <t>チョウタツ</t>
    </rPh>
    <rPh sb="19" eb="20">
      <t>サキ</t>
    </rPh>
    <rPh sb="21" eb="23">
      <t>ギンコウ</t>
    </rPh>
    <rPh sb="23" eb="24">
      <t>トウ</t>
    </rPh>
    <rPh sb="26" eb="28">
      <t>ミコ</t>
    </rPh>
    <rPh sb="33" eb="35">
      <t>キサイ</t>
    </rPh>
    <phoneticPr fontId="12"/>
  </si>
  <si>
    <t>小計</t>
    <rPh sb="0" eb="2">
      <t>ショウケイ</t>
    </rPh>
    <phoneticPr fontId="5"/>
  </si>
  <si>
    <t>経費区分</t>
    <rPh sb="0" eb="2">
      <t>ケイヒ</t>
    </rPh>
    <rPh sb="2" eb="4">
      <t>クブン</t>
    </rPh>
    <phoneticPr fontId="5"/>
  </si>
  <si>
    <t>別紙２</t>
  </si>
  <si>
    <t>支出計画書</t>
  </si>
  <si>
    <t>（単位：円）</t>
    <rPh sb="1" eb="3">
      <t>タンイ</t>
    </rPh>
    <rPh sb="4" eb="5">
      <t>エン</t>
    </rPh>
    <phoneticPr fontId="5"/>
  </si>
  <si>
    <t>内容</t>
    <rPh sb="0" eb="2">
      <t>ナイヨウ</t>
    </rPh>
    <phoneticPr fontId="5"/>
  </si>
  <si>
    <t>詳細</t>
    <rPh sb="0" eb="2">
      <t>ショウサイ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</si>
  <si>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</si>
  <si>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</si>
  <si>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5"/>
  </si>
  <si>
    <t>備考</t>
    <rPh sb="0" eb="2">
      <t>ビコウ</t>
    </rPh>
    <phoneticPr fontId="5"/>
  </si>
  <si>
    <t>税抜（円）</t>
    <rPh sb="3" eb="4">
      <t>エン</t>
    </rPh>
    <phoneticPr fontId="5"/>
  </si>
  <si>
    <t>（円）</t>
    <rPh sb="1" eb="2">
      <t>エン</t>
    </rPh>
    <phoneticPr fontId="5"/>
  </si>
  <si>
    <t>①人件費</t>
    <rPh sb="1" eb="4">
      <t>ジンケンヒ</t>
    </rPh>
    <phoneticPr fontId="5"/>
  </si>
  <si>
    <t>②事業費</t>
    <rPh sb="1" eb="4">
      <t>ジギョウヒ</t>
    </rPh>
    <phoneticPr fontId="5"/>
  </si>
  <si>
    <t>合計（①＋②）</t>
    <rPh sb="0" eb="2">
      <t>ゴウケイ</t>
    </rPh>
    <phoneticPr fontId="5"/>
  </si>
  <si>
    <t>（４）次年度の資金調達内訳</t>
    <rPh sb="3" eb="6">
      <t>ジネンド</t>
    </rPh>
    <rPh sb="7" eb="9">
      <t>シキン</t>
    </rPh>
    <rPh sb="9" eb="11">
      <t>チョウタツ</t>
    </rPh>
    <rPh sb="11" eb="13">
      <t>ウチワケ</t>
    </rPh>
    <phoneticPr fontId="12"/>
  </si>
  <si>
    <t>事業に要する経費（円）</t>
    <rPh sb="0" eb="2">
      <t>ジギョウ</t>
    </rPh>
    <rPh sb="3" eb="4">
      <t>ヨウ</t>
    </rPh>
    <rPh sb="6" eb="8">
      <t>ケイヒ</t>
    </rPh>
    <phoneticPr fontId="12"/>
  </si>
  <si>
    <t>主任研究員</t>
    <rPh sb="0" eb="2">
      <t>シュニン</t>
    </rPh>
    <rPh sb="2" eb="5">
      <t>ケンキュウイン</t>
    </rPh>
    <phoneticPr fontId="5"/>
  </si>
  <si>
    <t>研究員A</t>
    <rPh sb="0" eb="3">
      <t>ケンキュウイン</t>
    </rPh>
    <phoneticPr fontId="5"/>
  </si>
  <si>
    <t>研究員B</t>
    <rPh sb="0" eb="3">
      <t>ケンキュウイン</t>
    </rPh>
    <phoneticPr fontId="5"/>
  </si>
  <si>
    <t>謝金</t>
    <rPh sb="0" eb="2">
      <t>シャキン</t>
    </rPh>
    <phoneticPr fontId="5"/>
  </si>
  <si>
    <t>専門家謝金</t>
    <rPh sb="0" eb="3">
      <t>センモンカ</t>
    </rPh>
    <rPh sb="3" eb="5">
      <t>シャキン</t>
    </rPh>
    <phoneticPr fontId="5"/>
  </si>
  <si>
    <t>旅費</t>
    <rPh sb="0" eb="2">
      <t>リョヒ</t>
    </rPh>
    <phoneticPr fontId="5"/>
  </si>
  <si>
    <t>補助員雇上費</t>
    <rPh sb="0" eb="3">
      <t>ホジョイン</t>
    </rPh>
    <rPh sb="3" eb="4">
      <t>ヤト</t>
    </rPh>
    <rPh sb="4" eb="5">
      <t>ア</t>
    </rPh>
    <rPh sb="5" eb="6">
      <t>ヒ</t>
    </rPh>
    <phoneticPr fontId="5"/>
  </si>
  <si>
    <t>アルバイト</t>
    <phoneticPr fontId="5"/>
  </si>
  <si>
    <t>試作品・サービス開発費</t>
    <rPh sb="0" eb="3">
      <t>シサクヒン</t>
    </rPh>
    <rPh sb="8" eb="11">
      <t>カイハツヒ</t>
    </rPh>
    <phoneticPr fontId="5"/>
  </si>
  <si>
    <t>式</t>
    <rPh sb="0" eb="1">
      <t>シキ</t>
    </rPh>
    <phoneticPr fontId="5"/>
  </si>
  <si>
    <t>△△レンタル費</t>
    <rPh sb="6" eb="7">
      <t>ヒ</t>
    </rPh>
    <phoneticPr fontId="5"/>
  </si>
  <si>
    <t>月</t>
    <rPh sb="0" eb="1">
      <t>ガツ</t>
    </rPh>
    <phoneticPr fontId="5"/>
  </si>
  <si>
    <t>８月～12月予定</t>
    <rPh sb="1" eb="2">
      <t>ガツ</t>
    </rPh>
    <rPh sb="5" eb="6">
      <t>ガツ</t>
    </rPh>
    <rPh sb="6" eb="8">
      <t>ヨテイ</t>
    </rPh>
    <phoneticPr fontId="5"/>
  </si>
  <si>
    <t>回</t>
    <rPh sb="0" eb="1">
      <t>カイ</t>
    </rPh>
    <phoneticPr fontId="5"/>
  </si>
  <si>
    <t>○○に係る原材料A</t>
    <rPh sb="3" eb="4">
      <t>カカ</t>
    </rPh>
    <rPh sb="5" eb="8">
      <t>ゲンザイリョウ</t>
    </rPh>
    <phoneticPr fontId="5"/>
  </si>
  <si>
    <t>□□に係る原材料B</t>
    <rPh sb="3" eb="4">
      <t>カカ</t>
    </rPh>
    <rPh sb="5" eb="8">
      <t>ゲンザイリョウ</t>
    </rPh>
    <phoneticPr fontId="5"/>
  </si>
  <si>
    <t>■■機C</t>
    <rPh sb="2" eb="3">
      <t>キ</t>
    </rPh>
    <phoneticPr fontId="5"/>
  </si>
  <si>
    <t>▲▲機D</t>
    <rPh sb="2" eb="3">
      <t>キ</t>
    </rPh>
    <phoneticPr fontId="5"/>
  </si>
  <si>
    <t>Kg</t>
    <phoneticPr fontId="5"/>
  </si>
  <si>
    <t>専門家旅費</t>
    <rPh sb="0" eb="3">
      <t>センモンカ</t>
    </rPh>
    <rPh sb="3" eb="5">
      <t>リョヒ</t>
    </rPh>
    <phoneticPr fontId="5"/>
  </si>
  <si>
    <t>研究機関との意見交換のための出張旅費</t>
    <rPh sb="0" eb="2">
      <t>ケンキュウ</t>
    </rPh>
    <rPh sb="2" eb="4">
      <t>キカン</t>
    </rPh>
    <rPh sb="6" eb="8">
      <t>イケン</t>
    </rPh>
    <rPh sb="8" eb="10">
      <t>コウカン</t>
    </rPh>
    <rPh sb="14" eb="16">
      <t>シュッチョウ</t>
    </rPh>
    <rPh sb="16" eb="18">
      <t>リョヒ</t>
    </rPh>
    <phoneticPr fontId="5"/>
  </si>
  <si>
    <t>外注費</t>
    <rPh sb="0" eb="3">
      <t>ガイチュウヒ</t>
    </rPh>
    <phoneticPr fontId="5"/>
  </si>
  <si>
    <t>◆◆に係る検査費</t>
    <rPh sb="3" eb="4">
      <t>カカ</t>
    </rPh>
    <rPh sb="5" eb="8">
      <t>ケンサヒ</t>
    </rPh>
    <phoneticPr fontId="5"/>
  </si>
  <si>
    <t>株式会社●●（親会社）</t>
    <rPh sb="0" eb="4">
      <t>カブシキガイシャ</t>
    </rPh>
    <rPh sb="7" eb="10">
      <t>オヤガイシャ</t>
    </rPh>
    <phoneticPr fontId="5"/>
  </si>
  <si>
    <t>■■銀行</t>
    <rPh sb="2" eb="4">
      <t>ギンコウ</t>
    </rPh>
    <phoneticPr fontId="5"/>
  </si>
  <si>
    <t>売掛金債権の売却</t>
    <rPh sb="0" eb="3">
      <t>ウリカケキン</t>
    </rPh>
    <rPh sb="3" eb="5">
      <t>サイケン</t>
    </rPh>
    <rPh sb="6" eb="8">
      <t>バイキャク</t>
    </rPh>
    <phoneticPr fontId="5"/>
  </si>
  <si>
    <t>株式会社○○</t>
    <rPh sb="0" eb="4">
      <t>カブシキガイシャ</t>
    </rPh>
    <phoneticPr fontId="5"/>
  </si>
  <si>
    <t>株式会社●●からの借入金は、●月に入金予定。
■■銀行からの借入金は、交付決定を条件に融資される見込み。
売掛金債権は、●月に現金化予定。</t>
    <phoneticPr fontId="5"/>
  </si>
  <si>
    <t>△△銀行</t>
    <rPh sb="2" eb="4">
      <t>ギンコウ</t>
    </rPh>
    <phoneticPr fontId="5"/>
  </si>
  <si>
    <t>東京2泊3日 2人×1回</t>
    <rPh sb="0" eb="2">
      <t>トウキョウ</t>
    </rPh>
    <rPh sb="3" eb="4">
      <t>ハク</t>
    </rPh>
    <rPh sb="5" eb="6">
      <t>ニチ</t>
    </rPh>
    <rPh sb="8" eb="9">
      <t>ニン</t>
    </rPh>
    <rPh sb="11" eb="12">
      <t>カイ</t>
    </rPh>
    <phoneticPr fontId="5"/>
  </si>
  <si>
    <t>東京2泊3日 1人×3回</t>
    <rPh sb="0" eb="2">
      <t>トウキョウ</t>
    </rPh>
    <rPh sb="3" eb="4">
      <t>ハク</t>
    </rPh>
    <rPh sb="5" eb="6">
      <t>ニチ</t>
    </rPh>
    <rPh sb="8" eb="9">
      <t>ニン</t>
    </rPh>
    <rPh sb="11" eb="12">
      <t>カイ</t>
    </rPh>
    <phoneticPr fontId="5"/>
  </si>
  <si>
    <t>補助金
申請額</t>
    <rPh sb="0" eb="3">
      <t>ホジョキン</t>
    </rPh>
    <rPh sb="4" eb="6">
      <t>シンセイ</t>
    </rPh>
    <rPh sb="6" eb="7">
      <t>ガク</t>
    </rPh>
    <phoneticPr fontId="5"/>
  </si>
  <si>
    <t>株式会社○○</t>
    <phoneticPr fontId="5"/>
  </si>
  <si>
    <t>別紙２</t>
    <rPh sb="0" eb="2">
      <t>ベッシ</t>
    </rPh>
    <phoneticPr fontId="5"/>
  </si>
  <si>
    <t>時間</t>
    <rPh sb="0" eb="2">
      <t>ジカン</t>
    </rPh>
    <phoneticPr fontId="5"/>
  </si>
  <si>
    <t>令和5年度健保等級単価表より適用</t>
    <rPh sb="0" eb="2">
      <t>レイワ</t>
    </rPh>
    <rPh sb="3" eb="5">
      <t>ネンド</t>
    </rPh>
    <rPh sb="5" eb="11">
      <t>ケンポトウキュウタンカ</t>
    </rPh>
    <rPh sb="11" eb="12">
      <t>ヒョウ</t>
    </rPh>
    <rPh sb="14" eb="16">
      <t>テキヨウ</t>
    </rPh>
    <phoneticPr fontId="5"/>
  </si>
  <si>
    <t>令和5年度健保等級単価表より適用</t>
    <phoneticPr fontId="5"/>
  </si>
  <si>
    <t>賃借料</t>
    <rPh sb="0" eb="3">
      <t>チンシャクリョウ</t>
    </rPh>
    <phoneticPr fontId="5"/>
  </si>
  <si>
    <t>物品費</t>
    <rPh sb="0" eb="2">
      <t>ブッピン</t>
    </rPh>
    <rPh sb="2" eb="3">
      <t>ヒ</t>
    </rPh>
    <phoneticPr fontId="5"/>
  </si>
  <si>
    <t>運送費</t>
    <rPh sb="0" eb="3">
      <t>ウンソウヒ</t>
    </rPh>
    <phoneticPr fontId="5"/>
  </si>
  <si>
    <t>■■機C、▲▲機D運送費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</si>
</sst>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11" fillId="0" borderId="0"/>
    <xf numFmtId="0" fontId="3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3" fillId="0" borderId="0" xfId="8">
      <alignment vertical="center"/>
    </xf>
    <xf numFmtId="0" fontId="14" fillId="0" borderId="0" xfId="8" applyFont="1">
      <alignment vertical="center"/>
    </xf>
    <xf numFmtId="0" fontId="9" fillId="0" borderId="0" xfId="8" applyFont="1">
      <alignment vertical="center"/>
    </xf>
    <xf numFmtId="0" fontId="14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0" fontId="3" fillId="0" borderId="0" xfId="8" applyAlignment="1">
      <alignment vertical="center"/>
    </xf>
    <xf numFmtId="0" fontId="14" fillId="0" borderId="0" xfId="8" applyFont="1" applyAlignment="1">
      <alignment vertical="center"/>
    </xf>
    <xf numFmtId="0" fontId="3" fillId="0" borderId="0" xfId="8" applyAlignment="1">
      <alignment horizontal="center" vertical="center"/>
    </xf>
    <xf numFmtId="0" fontId="14" fillId="0" borderId="1" xfId="8" applyFont="1" applyBorder="1" applyAlignment="1">
      <alignment horizontal="left" vertical="center" textRotation="255" wrapText="1"/>
    </xf>
    <xf numFmtId="0" fontId="0" fillId="0" borderId="1" xfId="0" applyBorder="1" applyAlignment="1">
      <alignment horizontal="left" vertical="center" textRotation="255" wrapText="1"/>
    </xf>
    <xf numFmtId="0" fontId="0" fillId="0" borderId="12" xfId="0" applyBorder="1" applyAlignment="1">
      <alignment horizontal="left" vertical="center" textRotation="255" wrapText="1"/>
    </xf>
    <xf numFmtId="0" fontId="14" fillId="0" borderId="0" xfId="8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14" fillId="0" borderId="0" xfId="8" applyNumberFormat="1" applyFont="1" applyBorder="1" applyAlignment="1">
      <alignment horizontal="right" vertical="center" wrapText="1"/>
    </xf>
    <xf numFmtId="0" fontId="15" fillId="0" borderId="0" xfId="8" applyFont="1" applyBorder="1" applyAlignment="1">
      <alignment horizontal="center" vertical="center" wrapText="1"/>
    </xf>
    <xf numFmtId="0" fontId="2" fillId="0" borderId="0" xfId="8" applyFont="1">
      <alignment vertical="center"/>
    </xf>
    <xf numFmtId="0" fontId="13" fillId="0" borderId="0" xfId="8" applyFont="1" applyAlignment="1">
      <alignment vertical="center" wrapText="1"/>
    </xf>
    <xf numFmtId="0" fontId="4" fillId="0" borderId="0" xfId="9"/>
    <xf numFmtId="0" fontId="4" fillId="0" borderId="0" xfId="9" applyAlignment="1">
      <alignment horizontal="right"/>
    </xf>
    <xf numFmtId="38" fontId="16" fillId="0" borderId="19" xfId="9" applyNumberFormat="1" applyFont="1" applyBorder="1" applyAlignment="1">
      <alignment horizontal="center"/>
    </xf>
    <xf numFmtId="0" fontId="16" fillId="0" borderId="2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/>
    </xf>
    <xf numFmtId="0" fontId="17" fillId="0" borderId="0" xfId="9" applyFont="1"/>
    <xf numFmtId="176" fontId="4" fillId="0" borderId="0" xfId="9" applyNumberFormat="1" applyAlignment="1">
      <alignment horizontal="right"/>
    </xf>
    <xf numFmtId="0" fontId="18" fillId="0" borderId="0" xfId="9" applyFont="1" applyAlignment="1">
      <alignment horizontal="center"/>
    </xf>
    <xf numFmtId="0" fontId="16" fillId="3" borderId="25" xfId="9" applyFont="1" applyFill="1" applyBorder="1" applyAlignment="1">
      <alignment horizontal="center" vertical="center" wrapText="1"/>
    </xf>
    <xf numFmtId="0" fontId="16" fillId="3" borderId="25" xfId="9" applyFont="1" applyFill="1" applyBorder="1" applyAlignment="1">
      <alignment horizontal="center" vertical="center"/>
    </xf>
    <xf numFmtId="0" fontId="16" fillId="4" borderId="27" xfId="9" applyFont="1" applyFill="1" applyBorder="1" applyAlignment="1">
      <alignment horizontal="left" vertical="center"/>
    </xf>
    <xf numFmtId="0" fontId="16" fillId="0" borderId="31" xfId="9" applyFont="1" applyBorder="1" applyAlignment="1">
      <alignment horizontal="left" vertical="center" wrapText="1"/>
    </xf>
    <xf numFmtId="176" fontId="16" fillId="0" borderId="31" xfId="9" applyNumberFormat="1" applyFont="1" applyBorder="1" applyAlignment="1">
      <alignment vertical="center"/>
    </xf>
    <xf numFmtId="0" fontId="16" fillId="0" borderId="16" xfId="9" applyFont="1" applyBorder="1" applyAlignment="1">
      <alignment horizontal="left" vertical="center" wrapText="1"/>
    </xf>
    <xf numFmtId="176" fontId="16" fillId="0" borderId="16" xfId="9" applyNumberFormat="1" applyFont="1" applyBorder="1" applyAlignment="1">
      <alignment vertical="center"/>
    </xf>
    <xf numFmtId="0" fontId="16" fillId="3" borderId="32" xfId="9" applyFont="1" applyFill="1" applyBorder="1" applyAlignment="1">
      <alignment vertical="center"/>
    </xf>
    <xf numFmtId="0" fontId="16" fillId="3" borderId="32" xfId="9" applyFont="1" applyFill="1" applyBorder="1" applyAlignment="1">
      <alignment horizontal="left" vertical="center" wrapText="1"/>
    </xf>
    <xf numFmtId="176" fontId="16" fillId="3" borderId="32" xfId="9" applyNumberFormat="1" applyFont="1" applyFill="1" applyBorder="1" applyAlignment="1">
      <alignment vertical="center"/>
    </xf>
    <xf numFmtId="176" fontId="16" fillId="3" borderId="26" xfId="9" applyNumberFormat="1" applyFont="1" applyFill="1" applyBorder="1" applyAlignment="1">
      <alignment vertical="top"/>
    </xf>
    <xf numFmtId="0" fontId="16" fillId="0" borderId="17" xfId="9" applyFont="1" applyBorder="1" applyAlignment="1">
      <alignment horizontal="left" vertical="center" wrapText="1"/>
    </xf>
    <xf numFmtId="176" fontId="16" fillId="0" borderId="5" xfId="9" applyNumberFormat="1" applyFont="1" applyBorder="1" applyAlignment="1">
      <alignment vertical="center"/>
    </xf>
    <xf numFmtId="176" fontId="16" fillId="0" borderId="8" xfId="9" applyNumberFormat="1" applyFont="1" applyBorder="1" applyAlignment="1">
      <alignment vertical="center"/>
    </xf>
    <xf numFmtId="0" fontId="16" fillId="0" borderId="17" xfId="9" applyFont="1" applyBorder="1" applyAlignment="1">
      <alignment vertical="center" wrapText="1"/>
    </xf>
    <xf numFmtId="176" fontId="16" fillId="0" borderId="17" xfId="9" applyNumberFormat="1" applyFont="1" applyBorder="1" applyAlignment="1">
      <alignment vertical="center"/>
    </xf>
    <xf numFmtId="176" fontId="16" fillId="3" borderId="29" xfId="9" applyNumberFormat="1" applyFont="1" applyFill="1" applyBorder="1" applyAlignment="1">
      <alignment vertical="top"/>
    </xf>
    <xf numFmtId="0" fontId="16" fillId="4" borderId="33" xfId="9" applyFont="1" applyFill="1" applyBorder="1" applyAlignment="1">
      <alignment vertical="center"/>
    </xf>
    <xf numFmtId="38" fontId="16" fillId="4" borderId="33" xfId="10" applyFont="1" applyFill="1" applyBorder="1" applyAlignment="1">
      <alignment vertical="center"/>
    </xf>
    <xf numFmtId="0" fontId="16" fillId="4" borderId="28" xfId="9" applyFont="1" applyFill="1" applyBorder="1" applyAlignment="1">
      <alignment vertical="top"/>
    </xf>
    <xf numFmtId="38" fontId="16" fillId="0" borderId="31" xfId="10" applyFont="1" applyBorder="1" applyAlignment="1">
      <alignment horizontal="right" vertical="center"/>
    </xf>
    <xf numFmtId="38" fontId="16" fillId="0" borderId="16" xfId="10" applyFont="1" applyBorder="1" applyAlignment="1">
      <alignment horizontal="right" vertical="center"/>
    </xf>
    <xf numFmtId="38" fontId="16" fillId="3" borderId="34" xfId="10" applyFont="1" applyFill="1" applyBorder="1" applyAlignment="1">
      <alignment horizontal="right" vertical="center"/>
    </xf>
    <xf numFmtId="38" fontId="16" fillId="0" borderId="15" xfId="10" applyFont="1" applyBorder="1" applyAlignment="1">
      <alignment horizontal="right" vertical="center"/>
    </xf>
    <xf numFmtId="38" fontId="16" fillId="0" borderId="17" xfId="10" applyFont="1" applyBorder="1" applyAlignment="1">
      <alignment horizontal="right" vertical="center"/>
    </xf>
    <xf numFmtId="38" fontId="16" fillId="3" borderId="32" xfId="10" applyFont="1" applyFill="1" applyBorder="1" applyAlignment="1">
      <alignment horizontal="right" vertical="center"/>
    </xf>
    <xf numFmtId="38" fontId="20" fillId="0" borderId="17" xfId="10" applyFont="1" applyBorder="1" applyAlignment="1">
      <alignment horizontal="right" vertical="center"/>
    </xf>
    <xf numFmtId="38" fontId="16" fillId="3" borderId="19" xfId="10" applyFont="1" applyFill="1" applyBorder="1" applyAlignment="1">
      <alignment horizontal="right" vertical="center"/>
    </xf>
    <xf numFmtId="38" fontId="16" fillId="4" borderId="11" xfId="10" applyFont="1" applyFill="1" applyBorder="1" applyAlignment="1">
      <alignment horizontal="right" vertical="center"/>
    </xf>
    <xf numFmtId="0" fontId="16" fillId="0" borderId="6" xfId="9" applyFont="1" applyBorder="1" applyAlignment="1">
      <alignment horizontal="left" vertical="center" wrapText="1"/>
    </xf>
    <xf numFmtId="0" fontId="16" fillId="0" borderId="6" xfId="9" applyFont="1" applyBorder="1" applyAlignment="1">
      <alignment vertical="center" wrapText="1"/>
    </xf>
    <xf numFmtId="0" fontId="16" fillId="0" borderId="2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/>
    </xf>
    <xf numFmtId="0" fontId="3" fillId="0" borderId="0" xfId="8" applyAlignment="1">
      <alignment horizontal="center" vertical="center"/>
    </xf>
    <xf numFmtId="176" fontId="16" fillId="0" borderId="23" xfId="9" applyNumberFormat="1" applyFont="1" applyBorder="1" applyAlignment="1">
      <alignment horizontal="left" vertical="center"/>
    </xf>
    <xf numFmtId="176" fontId="16" fillId="0" borderId="30" xfId="9" applyNumberFormat="1" applyFont="1" applyBorder="1" applyAlignment="1">
      <alignment horizontal="left" vertical="center"/>
    </xf>
    <xf numFmtId="176" fontId="16" fillId="0" borderId="21" xfId="9" applyNumberFormat="1" applyFont="1" applyBorder="1" applyAlignment="1">
      <alignment horizontal="left" vertical="center"/>
    </xf>
    <xf numFmtId="176" fontId="16" fillId="0" borderId="13" xfId="9" applyNumberFormat="1" applyFont="1" applyBorder="1" applyAlignment="1">
      <alignment horizontal="left" vertical="center"/>
    </xf>
    <xf numFmtId="176" fontId="16" fillId="0" borderId="22" xfId="9" applyNumberFormat="1" applyFont="1" applyBorder="1" applyAlignment="1">
      <alignment horizontal="left" vertical="center"/>
    </xf>
    <xf numFmtId="0" fontId="16" fillId="0" borderId="35" xfId="9" applyFont="1" applyBorder="1" applyAlignment="1">
      <alignment horizontal="left" vertical="center" wrapText="1"/>
    </xf>
    <xf numFmtId="0" fontId="16" fillId="0" borderId="12" xfId="9" applyFont="1" applyBorder="1" applyAlignment="1">
      <alignment horizontal="left" vertical="center" wrapText="1"/>
    </xf>
    <xf numFmtId="0" fontId="22" fillId="0" borderId="17" xfId="9" applyFont="1" applyBorder="1" applyAlignment="1">
      <alignment horizontal="left" vertical="center" wrapText="1"/>
    </xf>
    <xf numFmtId="0" fontId="22" fillId="0" borderId="6" xfId="9" applyFont="1" applyBorder="1" applyAlignment="1">
      <alignment vertical="center" wrapText="1"/>
    </xf>
    <xf numFmtId="0" fontId="22" fillId="0" borderId="31" xfId="9" applyFont="1" applyBorder="1" applyAlignment="1">
      <alignment vertical="center" wrapText="1"/>
    </xf>
    <xf numFmtId="0" fontId="22" fillId="0" borderId="31" xfId="9" applyFont="1" applyBorder="1" applyAlignment="1">
      <alignment horizontal="left" vertical="center" wrapText="1"/>
    </xf>
    <xf numFmtId="38" fontId="22" fillId="0" borderId="24" xfId="10" applyFont="1" applyBorder="1" applyAlignment="1">
      <alignment horizontal="right" vertical="center"/>
    </xf>
    <xf numFmtId="176" fontId="22" fillId="0" borderId="24" xfId="9" applyNumberFormat="1" applyFont="1" applyBorder="1" applyAlignment="1">
      <alignment vertical="center"/>
    </xf>
    <xf numFmtId="38" fontId="22" fillId="0" borderId="31" xfId="10" applyFont="1" applyBorder="1" applyAlignment="1">
      <alignment horizontal="right" vertical="center"/>
    </xf>
    <xf numFmtId="38" fontId="23" fillId="0" borderId="17" xfId="10" applyFont="1" applyBorder="1" applyAlignment="1">
      <alignment horizontal="right" vertical="center"/>
    </xf>
    <xf numFmtId="0" fontId="22" fillId="0" borderId="17" xfId="9" applyFont="1" applyBorder="1" applyAlignment="1">
      <alignment vertical="center" wrapText="1"/>
    </xf>
    <xf numFmtId="38" fontId="22" fillId="0" borderId="15" xfId="10" applyFont="1" applyBorder="1" applyAlignment="1">
      <alignment horizontal="right" vertical="center"/>
    </xf>
    <xf numFmtId="176" fontId="22" fillId="0" borderId="5" xfId="9" applyNumberFormat="1" applyFont="1" applyBorder="1" applyAlignment="1">
      <alignment vertical="center"/>
    </xf>
    <xf numFmtId="38" fontId="22" fillId="0" borderId="17" xfId="10" applyFont="1" applyBorder="1" applyAlignment="1">
      <alignment horizontal="right" vertical="center"/>
    </xf>
    <xf numFmtId="176" fontId="22" fillId="0" borderId="8" xfId="9" applyNumberFormat="1" applyFont="1" applyBorder="1" applyAlignment="1">
      <alignment vertical="center"/>
    </xf>
    <xf numFmtId="176" fontId="22" fillId="0" borderId="17" xfId="9" applyNumberFormat="1" applyFont="1" applyBorder="1" applyAlignment="1">
      <alignment vertical="center"/>
    </xf>
    <xf numFmtId="176" fontId="22" fillId="0" borderId="20" xfId="9" applyNumberFormat="1" applyFont="1" applyBorder="1" applyAlignment="1">
      <alignment horizontal="left" vertical="center"/>
    </xf>
    <xf numFmtId="176" fontId="22" fillId="0" borderId="13" xfId="9" applyNumberFormat="1" applyFont="1" applyBorder="1" applyAlignment="1">
      <alignment horizontal="left" vertical="center"/>
    </xf>
    <xf numFmtId="0" fontId="22" fillId="0" borderId="35" xfId="9" applyFont="1" applyBorder="1" applyAlignment="1">
      <alignment horizontal="left" vertical="center" wrapText="1"/>
    </xf>
    <xf numFmtId="0" fontId="22" fillId="0" borderId="6" xfId="9" applyFont="1" applyBorder="1" applyAlignment="1">
      <alignment horizontal="left" vertical="center" wrapText="1"/>
    </xf>
    <xf numFmtId="176" fontId="22" fillId="0" borderId="31" xfId="9" applyNumberFormat="1" applyFont="1" applyBorder="1" applyAlignment="1">
      <alignment vertical="center"/>
    </xf>
    <xf numFmtId="38" fontId="22" fillId="0" borderId="16" xfId="10" applyFont="1" applyBorder="1" applyAlignment="1">
      <alignment horizontal="right" vertical="center"/>
    </xf>
    <xf numFmtId="176" fontId="22" fillId="0" borderId="16" xfId="9" applyNumberFormat="1" applyFont="1" applyBorder="1" applyAlignment="1">
      <alignment vertical="center"/>
    </xf>
    <xf numFmtId="176" fontId="24" fillId="0" borderId="21" xfId="9" applyNumberFormat="1" applyFont="1" applyBorder="1" applyAlignment="1">
      <alignment horizontal="left" vertical="center" wrapText="1"/>
    </xf>
    <xf numFmtId="0" fontId="22" fillId="0" borderId="12" xfId="9" applyFont="1" applyBorder="1" applyAlignment="1">
      <alignment horizontal="left" vertical="center" wrapText="1"/>
    </xf>
    <xf numFmtId="176" fontId="22" fillId="0" borderId="22" xfId="9" applyNumberFormat="1" applyFont="1" applyBorder="1" applyAlignment="1">
      <alignment horizontal="left" vertical="center"/>
    </xf>
    <xf numFmtId="176" fontId="22" fillId="0" borderId="31" xfId="9" applyNumberFormat="1" applyFont="1" applyBorder="1" applyAlignment="1">
      <alignment horizontal="left" vertical="center"/>
    </xf>
    <xf numFmtId="176" fontId="22" fillId="0" borderId="16" xfId="9" applyNumberFormat="1" applyFont="1" applyBorder="1" applyAlignment="1">
      <alignment horizontal="left" vertical="center"/>
    </xf>
    <xf numFmtId="176" fontId="16" fillId="0" borderId="16" xfId="9" applyNumberFormat="1" applyFont="1" applyBorder="1" applyAlignment="1">
      <alignment horizontal="left" vertical="center"/>
    </xf>
    <xf numFmtId="176" fontId="22" fillId="0" borderId="24" xfId="9" applyNumberFormat="1" applyFont="1" applyBorder="1" applyAlignment="1">
      <alignment horizontal="left" vertical="center"/>
    </xf>
    <xf numFmtId="176" fontId="22" fillId="0" borderId="5" xfId="9" applyNumberFormat="1" applyFont="1" applyBorder="1" applyAlignment="1">
      <alignment horizontal="left" vertical="center"/>
    </xf>
    <xf numFmtId="176" fontId="22" fillId="0" borderId="8" xfId="9" applyNumberFormat="1" applyFont="1" applyBorder="1" applyAlignment="1">
      <alignment horizontal="left" vertical="center"/>
    </xf>
    <xf numFmtId="176" fontId="22" fillId="0" borderId="17" xfId="9" applyNumberFormat="1" applyFont="1" applyBorder="1" applyAlignment="1">
      <alignment horizontal="left" vertical="center"/>
    </xf>
    <xf numFmtId="176" fontId="16" fillId="0" borderId="17" xfId="9" applyNumberFormat="1" applyFont="1" applyBorder="1" applyAlignment="1">
      <alignment horizontal="left" vertical="center"/>
    </xf>
    <xf numFmtId="176" fontId="16" fillId="0" borderId="31" xfId="9" applyNumberFormat="1" applyFont="1" applyBorder="1" applyAlignment="1">
      <alignment horizontal="left" vertical="center"/>
    </xf>
    <xf numFmtId="176" fontId="16" fillId="0" borderId="5" xfId="9" applyNumberFormat="1" applyFont="1" applyBorder="1" applyAlignment="1">
      <alignment horizontal="left" vertical="center"/>
    </xf>
    <xf numFmtId="176" fontId="16" fillId="0" borderId="8" xfId="9" applyNumberFormat="1" applyFont="1" applyBorder="1" applyAlignment="1">
      <alignment horizontal="left" vertical="center"/>
    </xf>
    <xf numFmtId="0" fontId="4" fillId="0" borderId="0" xfId="9" applyFont="1" applyAlignment="1">
      <alignment vertical="center"/>
    </xf>
    <xf numFmtId="0" fontId="16" fillId="0" borderId="0" xfId="9" applyFont="1" applyAlignment="1">
      <alignment vertical="center"/>
    </xf>
    <xf numFmtId="0" fontId="16" fillId="0" borderId="0" xfId="0" applyFont="1">
      <alignment vertical="center"/>
    </xf>
    <xf numFmtId="176" fontId="16" fillId="0" borderId="0" xfId="9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76" fontId="24" fillId="0" borderId="23" xfId="9" applyNumberFormat="1" applyFont="1" applyBorder="1" applyAlignment="1">
      <alignment horizontal="left" vertical="center" wrapText="1"/>
    </xf>
    <xf numFmtId="176" fontId="24" fillId="0" borderId="30" xfId="9" applyNumberFormat="1" applyFont="1" applyBorder="1" applyAlignment="1">
      <alignment horizontal="left" vertical="center" wrapText="1"/>
    </xf>
    <xf numFmtId="38" fontId="16" fillId="0" borderId="10" xfId="10" applyFont="1" applyBorder="1" applyAlignment="1">
      <alignment horizontal="right" vertical="center"/>
    </xf>
    <xf numFmtId="176" fontId="16" fillId="0" borderId="10" xfId="9" applyNumberFormat="1" applyFont="1" applyBorder="1" applyAlignment="1">
      <alignment vertical="center"/>
    </xf>
    <xf numFmtId="176" fontId="16" fillId="0" borderId="10" xfId="9" applyNumberFormat="1" applyFont="1" applyBorder="1" applyAlignment="1">
      <alignment horizontal="left" vertical="center"/>
    </xf>
    <xf numFmtId="38" fontId="20" fillId="0" borderId="16" xfId="10" applyFont="1" applyBorder="1" applyAlignment="1">
      <alignment horizontal="right" vertical="center"/>
    </xf>
    <xf numFmtId="176" fontId="16" fillId="0" borderId="42" xfId="9" applyNumberFormat="1" applyFont="1" applyBorder="1" applyAlignment="1">
      <alignment horizontal="left" vertical="center"/>
    </xf>
    <xf numFmtId="38" fontId="16" fillId="3" borderId="47" xfId="10" applyFont="1" applyFill="1" applyBorder="1" applyAlignment="1">
      <alignment horizontal="right" vertical="center"/>
    </xf>
    <xf numFmtId="0" fontId="16" fillId="0" borderId="39" xfId="9" applyFont="1" applyBorder="1" applyAlignment="1">
      <alignment horizontal="left" vertical="top" wrapText="1"/>
    </xf>
    <xf numFmtId="0" fontId="16" fillId="0" borderId="40" xfId="9" applyFont="1" applyBorder="1" applyAlignment="1">
      <alignment horizontal="left" vertical="top" wrapText="1"/>
    </xf>
    <xf numFmtId="38" fontId="16" fillId="0" borderId="36" xfId="10" applyFont="1" applyBorder="1" applyAlignment="1">
      <alignment horizontal="right" vertical="top"/>
    </xf>
    <xf numFmtId="38" fontId="16" fillId="0" borderId="37" xfId="10" applyFont="1" applyBorder="1" applyAlignment="1">
      <alignment horizontal="right" vertical="top"/>
    </xf>
    <xf numFmtId="38" fontId="16" fillId="0" borderId="38" xfId="10" applyFont="1" applyBorder="1" applyAlignment="1">
      <alignment horizontal="right" vertical="top"/>
    </xf>
    <xf numFmtId="0" fontId="16" fillId="0" borderId="41" xfId="9" applyFont="1" applyBorder="1" applyAlignment="1">
      <alignment horizontal="left" vertical="top" wrapText="1"/>
    </xf>
    <xf numFmtId="176" fontId="16" fillId="0" borderId="20" xfId="9" applyNumberFormat="1" applyFont="1" applyBorder="1" applyAlignment="1">
      <alignment horizontal="center" vertical="center" wrapText="1"/>
    </xf>
    <xf numFmtId="0" fontId="16" fillId="0" borderId="42" xfId="9" applyFont="1" applyBorder="1" applyAlignment="1">
      <alignment horizontal="center" vertical="center" wrapText="1"/>
    </xf>
    <xf numFmtId="0" fontId="16" fillId="0" borderId="26" xfId="9" applyFont="1" applyBorder="1" applyAlignment="1">
      <alignment horizontal="center" vertical="center" wrapText="1"/>
    </xf>
    <xf numFmtId="38" fontId="16" fillId="0" borderId="24" xfId="9" applyNumberFormat="1" applyFont="1" applyBorder="1" applyAlignment="1">
      <alignment horizontal="center" vertical="center" wrapText="1"/>
    </xf>
    <xf numFmtId="38" fontId="16" fillId="0" borderId="10" xfId="9" applyNumberFormat="1" applyFont="1" applyBorder="1" applyAlignment="1">
      <alignment horizontal="center" vertical="center" wrapText="1"/>
    </xf>
    <xf numFmtId="0" fontId="16" fillId="0" borderId="2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 vertical="center" wrapText="1"/>
    </xf>
    <xf numFmtId="0" fontId="4" fillId="0" borderId="0" xfId="9" applyFont="1" applyAlignment="1">
      <alignment horizontal="left" vertical="center"/>
    </xf>
    <xf numFmtId="0" fontId="19" fillId="0" borderId="0" xfId="9" applyFont="1" applyAlignment="1">
      <alignment horizontal="center"/>
    </xf>
    <xf numFmtId="0" fontId="16" fillId="0" borderId="19" xfId="9" applyFont="1" applyBorder="1" applyAlignment="1">
      <alignment horizontal="center"/>
    </xf>
    <xf numFmtId="0" fontId="16" fillId="0" borderId="43" xfId="9" applyFont="1" applyBorder="1" applyAlignment="1">
      <alignment horizontal="center" vertical="center"/>
    </xf>
    <xf numFmtId="0" fontId="16" fillId="0" borderId="44" xfId="9" applyFont="1" applyBorder="1" applyAlignment="1">
      <alignment horizontal="center" vertical="center"/>
    </xf>
    <xf numFmtId="0" fontId="16" fillId="0" borderId="25" xfId="9" applyFont="1" applyBorder="1" applyAlignment="1">
      <alignment horizontal="center" vertical="center"/>
    </xf>
    <xf numFmtId="0" fontId="16" fillId="0" borderId="45" xfId="9" applyFont="1" applyBorder="1" applyAlignment="1">
      <alignment horizontal="center" vertical="center"/>
    </xf>
    <xf numFmtId="0" fontId="16" fillId="0" borderId="1" xfId="9" applyFont="1" applyBorder="1" applyAlignment="1">
      <alignment horizontal="center" vertical="center"/>
    </xf>
    <xf numFmtId="0" fontId="16" fillId="0" borderId="46" xfId="9" applyFont="1" applyBorder="1" applyAlignment="1">
      <alignment horizontal="center" vertical="center"/>
    </xf>
    <xf numFmtId="0" fontId="14" fillId="0" borderId="6" xfId="8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14" fillId="2" borderId="17" xfId="8" applyNumberFormat="1" applyFont="1" applyFill="1" applyBorder="1" applyAlignment="1">
      <alignment horizontal="right" vertical="center" wrapText="1"/>
    </xf>
    <xf numFmtId="0" fontId="10" fillId="2" borderId="17" xfId="8" applyFont="1" applyFill="1" applyBorder="1" applyAlignment="1">
      <alignment vertical="center" wrapText="1"/>
    </xf>
    <xf numFmtId="176" fontId="14" fillId="0" borderId="17" xfId="8" applyNumberFormat="1" applyFont="1" applyBorder="1" applyAlignment="1" applyProtection="1">
      <alignment horizontal="right" vertical="center" wrapText="1"/>
    </xf>
    <xf numFmtId="0" fontId="10" fillId="0" borderId="18" xfId="8" applyFont="1" applyBorder="1" applyAlignment="1">
      <alignment horizontal="center" vertical="center" wrapText="1"/>
    </xf>
    <xf numFmtId="0" fontId="14" fillId="0" borderId="7" xfId="8" applyFont="1" applyBorder="1" applyAlignment="1">
      <alignment horizontal="center" vertical="center" wrapText="1"/>
    </xf>
    <xf numFmtId="0" fontId="14" fillId="0" borderId="8" xfId="8" applyFont="1" applyBorder="1" applyAlignment="1">
      <alignment horizontal="center" vertical="center" wrapText="1"/>
    </xf>
    <xf numFmtId="3" fontId="15" fillId="2" borderId="17" xfId="8" applyNumberFormat="1" applyFont="1" applyFill="1" applyBorder="1" applyAlignment="1">
      <alignment vertical="center" wrapText="1"/>
    </xf>
    <xf numFmtId="176" fontId="14" fillId="0" borderId="17" xfId="8" applyNumberFormat="1" applyFont="1" applyBorder="1" applyAlignment="1">
      <alignment horizontal="right" vertical="center" wrapText="1"/>
    </xf>
    <xf numFmtId="0" fontId="14" fillId="0" borderId="18" xfId="8" applyFont="1" applyBorder="1" applyAlignment="1">
      <alignment horizontal="center" vertical="center" wrapText="1"/>
    </xf>
    <xf numFmtId="0" fontId="14" fillId="0" borderId="17" xfId="8" applyFont="1" applyBorder="1" applyAlignment="1">
      <alignment horizontal="center" vertical="center" wrapText="1"/>
    </xf>
    <xf numFmtId="0" fontId="14" fillId="2" borderId="17" xfId="8" applyFont="1" applyFill="1" applyBorder="1" applyAlignment="1">
      <alignment horizontal="left" vertical="center" wrapText="1"/>
    </xf>
    <xf numFmtId="0" fontId="9" fillId="0" borderId="18" xfId="8" applyFont="1" applyBorder="1" applyAlignment="1">
      <alignment horizontal="center" vertical="center" wrapText="1"/>
    </xf>
    <xf numFmtId="176" fontId="14" fillId="0" borderId="6" xfId="8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4" fillId="0" borderId="6" xfId="8" applyFont="1" applyBorder="1" applyAlignment="1">
      <alignment horizontal="left" vertical="center" wrapText="1"/>
    </xf>
    <xf numFmtId="0" fontId="14" fillId="0" borderId="7" xfId="8" applyFont="1" applyBorder="1" applyAlignment="1">
      <alignment horizontal="left" vertical="center" wrapText="1"/>
    </xf>
    <xf numFmtId="0" fontId="14" fillId="0" borderId="8" xfId="8" applyFont="1" applyBorder="1" applyAlignment="1">
      <alignment horizontal="left" vertical="center" wrapText="1"/>
    </xf>
    <xf numFmtId="0" fontId="14" fillId="0" borderId="3" xfId="8" applyFont="1" applyBorder="1" applyAlignment="1">
      <alignment horizontal="left" vertical="center" wrapText="1"/>
    </xf>
    <xf numFmtId="0" fontId="14" fillId="0" borderId="4" xfId="8" applyFont="1" applyBorder="1" applyAlignment="1">
      <alignment horizontal="left" vertical="center" wrapText="1"/>
    </xf>
    <xf numFmtId="0" fontId="14" fillId="0" borderId="5" xfId="8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3" fillId="0" borderId="0" xfId="8" applyAlignment="1">
      <alignment horizontal="left" vertical="center"/>
    </xf>
    <xf numFmtId="0" fontId="3" fillId="0" borderId="0" xfId="8" applyAlignment="1">
      <alignment horizontal="center" vertical="center"/>
    </xf>
    <xf numFmtId="0" fontId="13" fillId="0" borderId="0" xfId="8" applyFont="1" applyAlignment="1">
      <alignment horizontal="center" vertical="center" wrapText="1"/>
    </xf>
    <xf numFmtId="0" fontId="3" fillId="0" borderId="0" xfId="8" applyAlignment="1">
      <alignment horizontal="left" vertical="center" wrapText="1"/>
    </xf>
    <xf numFmtId="0" fontId="3" fillId="2" borderId="3" xfId="8" applyFill="1" applyBorder="1" applyAlignment="1">
      <alignment horizontal="left" vertical="top"/>
    </xf>
    <xf numFmtId="0" fontId="3" fillId="2" borderId="4" xfId="8" applyFill="1" applyBorder="1" applyAlignment="1">
      <alignment horizontal="left" vertical="top"/>
    </xf>
    <xf numFmtId="0" fontId="3" fillId="2" borderId="5" xfId="8" applyFill="1" applyBorder="1" applyAlignment="1">
      <alignment horizontal="left" vertical="top"/>
    </xf>
    <xf numFmtId="0" fontId="3" fillId="2" borderId="1" xfId="8" applyFill="1" applyBorder="1" applyAlignment="1">
      <alignment horizontal="left" vertical="top"/>
    </xf>
    <xf numFmtId="0" fontId="3" fillId="2" borderId="0" xfId="8" applyFill="1" applyBorder="1" applyAlignment="1">
      <alignment horizontal="left" vertical="top"/>
    </xf>
    <xf numFmtId="0" fontId="3" fillId="2" borderId="2" xfId="8" applyFill="1" applyBorder="1" applyAlignment="1">
      <alignment horizontal="left" vertical="top"/>
    </xf>
    <xf numFmtId="0" fontId="3" fillId="2" borderId="12" xfId="8" applyFill="1" applyBorder="1" applyAlignment="1">
      <alignment horizontal="left" vertical="top"/>
    </xf>
    <xf numFmtId="0" fontId="3" fillId="2" borderId="9" xfId="8" applyFill="1" applyBorder="1" applyAlignment="1">
      <alignment horizontal="left" vertical="top"/>
    </xf>
    <xf numFmtId="0" fontId="3" fillId="2" borderId="14" xfId="8" applyFill="1" applyBorder="1" applyAlignment="1">
      <alignment horizontal="left" vertical="top"/>
    </xf>
    <xf numFmtId="0" fontId="22" fillId="0" borderId="15" xfId="9" applyFont="1" applyBorder="1" applyAlignment="1">
      <alignment horizontal="left" vertical="center" wrapText="1"/>
    </xf>
    <xf numFmtId="0" fontId="22" fillId="0" borderId="16" xfId="9" applyFont="1" applyBorder="1" applyAlignment="1">
      <alignment horizontal="left" vertical="center" wrapText="1"/>
    </xf>
    <xf numFmtId="0" fontId="26" fillId="0" borderId="0" xfId="9" applyFont="1" applyAlignment="1">
      <alignment horizontal="left" vertical="center"/>
    </xf>
    <xf numFmtId="0" fontId="21" fillId="0" borderId="0" xfId="11" applyFont="1" applyAlignment="1">
      <alignment horizontal="left" vertical="center"/>
    </xf>
    <xf numFmtId="0" fontId="25" fillId="0" borderId="0" xfId="11" applyFont="1" applyAlignment="1">
      <alignment horizontal="left" vertical="center"/>
    </xf>
    <xf numFmtId="176" fontId="15" fillId="2" borderId="17" xfId="8" applyNumberFormat="1" applyFont="1" applyFill="1" applyBorder="1" applyAlignment="1">
      <alignment horizontal="right" vertical="center" wrapText="1"/>
    </xf>
    <xf numFmtId="176" fontId="15" fillId="0" borderId="6" xfId="8" applyNumberFormat="1" applyFont="1" applyBorder="1" applyAlignment="1">
      <alignment horizontal="right" vertical="center" wrapText="1"/>
    </xf>
    <xf numFmtId="0" fontId="26" fillId="0" borderId="7" xfId="0" applyFont="1" applyBorder="1" applyAlignment="1">
      <alignment horizontal="right" vertical="center" wrapText="1"/>
    </xf>
    <xf numFmtId="0" fontId="26" fillId="0" borderId="8" xfId="0" applyFont="1" applyBorder="1" applyAlignment="1">
      <alignment horizontal="right" vertical="center" wrapText="1"/>
    </xf>
    <xf numFmtId="0" fontId="15" fillId="2" borderId="17" xfId="11" applyFont="1" applyFill="1" applyBorder="1" applyAlignment="1">
      <alignment horizontal="left" vertical="center" wrapText="1"/>
    </xf>
    <xf numFmtId="176" fontId="15" fillId="0" borderId="17" xfId="8" applyNumberFormat="1" applyFont="1" applyBorder="1" applyAlignment="1">
      <alignment horizontal="right" vertical="center" wrapText="1"/>
    </xf>
    <xf numFmtId="3" fontId="15" fillId="2" borderId="17" xfId="11" applyNumberFormat="1" applyFont="1" applyFill="1" applyBorder="1" applyAlignment="1">
      <alignment vertical="center" wrapText="1"/>
    </xf>
    <xf numFmtId="0" fontId="10" fillId="2" borderId="17" xfId="11" applyFont="1" applyFill="1" applyBorder="1" applyAlignment="1">
      <alignment vertical="center" wrapText="1"/>
    </xf>
    <xf numFmtId="176" fontId="15" fillId="0" borderId="17" xfId="8" applyNumberFormat="1" applyFont="1" applyBorder="1" applyAlignment="1" applyProtection="1">
      <alignment horizontal="right" vertical="center" wrapText="1"/>
    </xf>
    <xf numFmtId="0" fontId="21" fillId="2" borderId="3" xfId="11" applyFont="1" applyFill="1" applyBorder="1" applyAlignment="1">
      <alignment horizontal="left" vertical="top" wrapText="1"/>
    </xf>
    <xf numFmtId="0" fontId="25" fillId="2" borderId="4" xfId="11" applyFont="1" applyFill="1" applyBorder="1" applyAlignment="1">
      <alignment horizontal="left" vertical="top"/>
    </xf>
    <xf numFmtId="0" fontId="25" fillId="2" borderId="5" xfId="11" applyFont="1" applyFill="1" applyBorder="1" applyAlignment="1">
      <alignment horizontal="left" vertical="top"/>
    </xf>
    <xf numFmtId="0" fontId="25" fillId="2" borderId="1" xfId="11" applyFont="1" applyFill="1" applyBorder="1" applyAlignment="1">
      <alignment horizontal="left" vertical="top"/>
    </xf>
    <xf numFmtId="0" fontId="25" fillId="2" borderId="0" xfId="11" applyFont="1" applyFill="1" applyAlignment="1">
      <alignment horizontal="left" vertical="top"/>
    </xf>
    <xf numFmtId="0" fontId="25" fillId="2" borderId="2" xfId="11" applyFont="1" applyFill="1" applyBorder="1" applyAlignment="1">
      <alignment horizontal="left" vertical="top"/>
    </xf>
    <xf numFmtId="0" fontId="25" fillId="2" borderId="12" xfId="11" applyFont="1" applyFill="1" applyBorder="1" applyAlignment="1">
      <alignment horizontal="left" vertical="top"/>
    </xf>
    <xf numFmtId="0" fontId="25" fillId="2" borderId="9" xfId="11" applyFont="1" applyFill="1" applyBorder="1" applyAlignment="1">
      <alignment horizontal="left" vertical="top"/>
    </xf>
    <xf numFmtId="0" fontId="25" fillId="2" borderId="14" xfId="11" applyFont="1" applyFill="1" applyBorder="1" applyAlignment="1">
      <alignment horizontal="left" vertical="top"/>
    </xf>
  </cellXfs>
  <cellStyles count="12">
    <cellStyle name="桁区切り 2" xfId="1" xr:uid="{00000000-0005-0000-0000-000000000000}"/>
    <cellStyle name="桁区切り 2 2" xfId="5" xr:uid="{00000000-0005-0000-0000-000001000000}"/>
    <cellStyle name="桁区切り 3" xfId="10" xr:uid="{00000000-0005-0000-0000-000002000000}"/>
    <cellStyle name="通貨 2" xfId="2" xr:uid="{00000000-0005-0000-0000-000003000000}"/>
    <cellStyle name="通貨 2 2" xfId="6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  <cellStyle name="標準 4" xfId="7" xr:uid="{00000000-0005-0000-0000-000008000000}"/>
    <cellStyle name="標準 5" xfId="8" xr:uid="{00000000-0005-0000-0000-000009000000}"/>
    <cellStyle name="標準 5 2" xfId="11" xr:uid="{B85CDB22-148A-4BC9-A1EB-3DFEE60DCF93}"/>
    <cellStyle name="標準 6" xfId="9" xr:uid="{00000000-0005-0000-0000-00000A000000}"/>
  </cellStyles>
  <dxfs count="0"/>
  <tableStyles count="0" defaultTableStyle="TableStyleMedium9" defaultPivotStyle="PivotStyleLight16"/>
  <colors>
    <mruColors>
      <color rgb="FFFFFFCC"/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6</xdr:row>
      <xdr:rowOff>31750</xdr:rowOff>
    </xdr:from>
    <xdr:to>
      <xdr:col>15</xdr:col>
      <xdr:colOff>231592</xdr:colOff>
      <xdr:row>12</xdr:row>
      <xdr:rowOff>256813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60F2C83F-CC64-40A8-946D-41FD2D1228B3}"/>
            </a:ext>
          </a:extLst>
        </xdr:cNvPr>
        <xdr:cNvSpPr/>
      </xdr:nvSpPr>
      <xdr:spPr>
        <a:xfrm>
          <a:off x="8064500" y="984250"/>
          <a:ext cx="3104967" cy="1860188"/>
        </a:xfrm>
        <a:prstGeom prst="roundRect">
          <a:avLst/>
        </a:prstGeom>
        <a:solidFill>
          <a:srgbClr val="CCFFFF">
            <a:alpha val="95000"/>
          </a:srgbClr>
        </a:solidFill>
        <a:ln w="38100" cmpd="thinThick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記載にあたっての参考資料</a:t>
          </a:r>
          <a:endParaRPr kumimoji="1" lang="en-US" altLang="ja-JP" sz="14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支出計画書の記載にあたっては、以下の資料を参考にし、適切な経費内容・単価設定となるようにしてください。</a:t>
          </a:r>
          <a:endParaRPr kumimoji="1" lang="en-US" altLang="ja-JP" sz="120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補助事業事務処理マニュアル</a:t>
          </a:r>
          <a:endParaRPr kumimoji="1" lang="en-US" altLang="ja-JP" sz="120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</a:t>
          </a:r>
          <a:r>
            <a:rPr kumimoji="1" lang="en-US" altLang="ja-JP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Q&amp;A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243840</xdr:colOff>
      <xdr:row>11</xdr:row>
      <xdr:rowOff>36195</xdr:rowOff>
    </xdr:from>
    <xdr:to>
      <xdr:col>10</xdr:col>
      <xdr:colOff>582930</xdr:colOff>
      <xdr:row>11</xdr:row>
      <xdr:rowOff>285750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4FFD32BE-32EA-4ACC-9B04-6374950FEBF8}"/>
            </a:ext>
          </a:extLst>
        </xdr:cNvPr>
        <xdr:cNvSpPr/>
      </xdr:nvSpPr>
      <xdr:spPr>
        <a:xfrm>
          <a:off x="7235190" y="2674620"/>
          <a:ext cx="1377315" cy="249555"/>
        </a:xfrm>
        <a:prstGeom prst="wedgeRoundRectCallout">
          <a:avLst>
            <a:gd name="adj1" fmla="val -80495"/>
            <a:gd name="adj2" fmla="val 11375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小数点以下は切り捨て</a:t>
          </a:r>
        </a:p>
      </xdr:txBody>
    </xdr:sp>
    <xdr:clientData/>
  </xdr:twoCellAnchor>
  <xdr:twoCellAnchor>
    <xdr:from>
      <xdr:col>8</xdr:col>
      <xdr:colOff>710565</xdr:colOff>
      <xdr:row>24</xdr:row>
      <xdr:rowOff>238125</xdr:rowOff>
    </xdr:from>
    <xdr:to>
      <xdr:col>10</xdr:col>
      <xdr:colOff>434340</xdr:colOff>
      <xdr:row>25</xdr:row>
      <xdr:rowOff>105671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D40C0B87-E87F-4244-B788-0BD7AB150497}"/>
            </a:ext>
          </a:extLst>
        </xdr:cNvPr>
        <xdr:cNvSpPr/>
      </xdr:nvSpPr>
      <xdr:spPr>
        <a:xfrm>
          <a:off x="6968490" y="7315200"/>
          <a:ext cx="1495425" cy="24854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小数点以下は切り捨て</a:t>
          </a:r>
        </a:p>
      </xdr:txBody>
    </xdr:sp>
    <xdr:clientData/>
  </xdr:twoCellAnchor>
  <xdr:twoCellAnchor>
    <xdr:from>
      <xdr:col>0</xdr:col>
      <xdr:colOff>390525</xdr:colOff>
      <xdr:row>8</xdr:row>
      <xdr:rowOff>1077</xdr:rowOff>
    </xdr:from>
    <xdr:to>
      <xdr:col>1</xdr:col>
      <xdr:colOff>100379</xdr:colOff>
      <xdr:row>25</xdr:row>
      <xdr:rowOff>119271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A3CBC7F3-DA38-4A40-A20A-DB6F392C92A7}"/>
            </a:ext>
          </a:extLst>
        </xdr:cNvPr>
        <xdr:cNvSpPr/>
      </xdr:nvSpPr>
      <xdr:spPr>
        <a:xfrm>
          <a:off x="390525" y="1544955"/>
          <a:ext cx="319454" cy="6518994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10</xdr:row>
      <xdr:rowOff>228599</xdr:rowOff>
    </xdr:from>
    <xdr:to>
      <xdr:col>0</xdr:col>
      <xdr:colOff>483495</xdr:colOff>
      <xdr:row>20</xdr:row>
      <xdr:rowOff>142874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E01DF48-F7C0-4539-9375-B094D8AA57D5}"/>
            </a:ext>
          </a:extLst>
        </xdr:cNvPr>
        <xdr:cNvSpPr/>
      </xdr:nvSpPr>
      <xdr:spPr>
        <a:xfrm>
          <a:off x="66675" y="2505074"/>
          <a:ext cx="416820" cy="3971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zoomScale="85" zoomScaleNormal="85" workbookViewId="0">
      <selection activeCell="Q17" sqref="Q17"/>
    </sheetView>
  </sheetViews>
  <sheetFormatPr defaultRowHeight="13.2" x14ac:dyDescent="0.2"/>
  <cols>
    <col min="2" max="2" width="13.77734375" customWidth="1"/>
    <col min="3" max="3" width="22.77734375" customWidth="1"/>
    <col min="5" max="6" width="6.33203125" customWidth="1"/>
    <col min="7" max="9" width="10.6640625" customWidth="1"/>
    <col min="10" max="10" width="15.109375" customWidth="1"/>
  </cols>
  <sheetData>
    <row r="1" spans="1:10" ht="19.8" customHeight="1" x14ac:dyDescent="0.2">
      <c r="B1" s="104" t="s">
        <v>0</v>
      </c>
      <c r="C1" s="131"/>
      <c r="D1" s="131"/>
      <c r="E1" s="131"/>
      <c r="F1" s="131"/>
      <c r="G1" s="131"/>
      <c r="H1" s="131"/>
      <c r="I1" s="131"/>
    </row>
    <row r="2" spans="1:10" ht="15" customHeight="1" x14ac:dyDescent="0.2">
      <c r="A2" s="105"/>
      <c r="B2" s="106"/>
      <c r="C2" s="106"/>
      <c r="D2" s="106"/>
      <c r="E2" s="106"/>
      <c r="F2" s="106"/>
      <c r="G2" s="106"/>
      <c r="H2" s="106"/>
      <c r="I2" s="106"/>
      <c r="J2" s="107" t="s">
        <v>23</v>
      </c>
    </row>
    <row r="3" spans="1:10" ht="1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25"/>
    </row>
    <row r="4" spans="1:10" ht="19.2" x14ac:dyDescent="0.25">
      <c r="A4" s="132" t="s">
        <v>24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0" ht="14.4" x14ac:dyDescent="0.2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16.8" thickBot="1" x14ac:dyDescent="0.25">
      <c r="A6" s="24"/>
      <c r="B6" s="18"/>
      <c r="C6" s="18"/>
      <c r="D6" s="18"/>
      <c r="E6" s="18"/>
      <c r="F6" s="18"/>
      <c r="G6" s="18"/>
      <c r="H6" s="18"/>
      <c r="I6" s="18"/>
      <c r="J6" s="19" t="s">
        <v>25</v>
      </c>
    </row>
    <row r="7" spans="1:10" x14ac:dyDescent="0.2">
      <c r="A7" s="134" t="s">
        <v>22</v>
      </c>
      <c r="B7" s="137" t="s">
        <v>26</v>
      </c>
      <c r="C7" s="128" t="s">
        <v>27</v>
      </c>
      <c r="D7" s="126" t="s">
        <v>28</v>
      </c>
      <c r="E7" s="128" t="s">
        <v>29</v>
      </c>
      <c r="F7" s="21"/>
      <c r="G7" s="126" t="s">
        <v>30</v>
      </c>
      <c r="H7" s="126" t="s">
        <v>18</v>
      </c>
      <c r="I7" s="126" t="s">
        <v>70</v>
      </c>
      <c r="J7" s="123" t="s">
        <v>31</v>
      </c>
    </row>
    <row r="8" spans="1:10" x14ac:dyDescent="0.2">
      <c r="A8" s="135"/>
      <c r="B8" s="138"/>
      <c r="C8" s="129"/>
      <c r="D8" s="127"/>
      <c r="E8" s="129"/>
      <c r="F8" s="22" t="s">
        <v>1</v>
      </c>
      <c r="G8" s="127"/>
      <c r="H8" s="127"/>
      <c r="I8" s="127"/>
      <c r="J8" s="124"/>
    </row>
    <row r="9" spans="1:10" ht="13.8" thickBot="1" x14ac:dyDescent="0.2">
      <c r="A9" s="136"/>
      <c r="B9" s="139"/>
      <c r="C9" s="130"/>
      <c r="D9" s="20" t="s">
        <v>33</v>
      </c>
      <c r="E9" s="133"/>
      <c r="F9" s="23"/>
      <c r="G9" s="20" t="s">
        <v>33</v>
      </c>
      <c r="H9" s="20" t="s">
        <v>32</v>
      </c>
      <c r="I9" s="20" t="s">
        <v>33</v>
      </c>
      <c r="J9" s="125"/>
    </row>
    <row r="10" spans="1:10" ht="30" customHeight="1" x14ac:dyDescent="0.2">
      <c r="A10" s="117" t="s">
        <v>34</v>
      </c>
      <c r="B10" s="67"/>
      <c r="C10" s="30"/>
      <c r="D10" s="47"/>
      <c r="E10" s="31"/>
      <c r="F10" s="101"/>
      <c r="G10" s="47">
        <f>D10*E10</f>
        <v>0</v>
      </c>
      <c r="H10" s="53"/>
      <c r="I10" s="119"/>
      <c r="J10" s="62"/>
    </row>
    <row r="11" spans="1:10" ht="30" customHeight="1" x14ac:dyDescent="0.2">
      <c r="A11" s="118"/>
      <c r="B11" s="56"/>
      <c r="C11" s="32"/>
      <c r="D11" s="48"/>
      <c r="E11" s="33"/>
      <c r="F11" s="95"/>
      <c r="G11" s="51">
        <f>D11*E11</f>
        <v>0</v>
      </c>
      <c r="H11" s="53"/>
      <c r="I11" s="120"/>
      <c r="J11" s="63"/>
    </row>
    <row r="12" spans="1:10" ht="30" customHeight="1" x14ac:dyDescent="0.2">
      <c r="A12" s="118"/>
      <c r="B12" s="56"/>
      <c r="C12" s="32"/>
      <c r="D12" s="48"/>
      <c r="E12" s="33"/>
      <c r="F12" s="95"/>
      <c r="G12" s="51">
        <f t="shared" ref="G12:G13" si="0">D12*E12</f>
        <v>0</v>
      </c>
      <c r="H12" s="53"/>
      <c r="I12" s="120"/>
      <c r="J12" s="63"/>
    </row>
    <row r="13" spans="1:10" ht="30" customHeight="1" x14ac:dyDescent="0.2">
      <c r="A13" s="118"/>
      <c r="B13" s="56"/>
      <c r="C13" s="32"/>
      <c r="D13" s="48"/>
      <c r="E13" s="33"/>
      <c r="F13" s="95"/>
      <c r="G13" s="51">
        <f t="shared" si="0"/>
        <v>0</v>
      </c>
      <c r="H13" s="53"/>
      <c r="I13" s="120"/>
      <c r="J13" s="63"/>
    </row>
    <row r="14" spans="1:10" ht="20.100000000000001" customHeight="1" thickBot="1" x14ac:dyDescent="0.25">
      <c r="A14" s="27" t="s">
        <v>21</v>
      </c>
      <c r="B14" s="34"/>
      <c r="C14" s="35"/>
      <c r="D14" s="49"/>
      <c r="E14" s="36"/>
      <c r="F14" s="36"/>
      <c r="G14" s="54">
        <f>SUM(G10:G13)</f>
        <v>0</v>
      </c>
      <c r="H14" s="54">
        <f>SUM(H10:H13)</f>
        <v>0</v>
      </c>
      <c r="I14" s="116">
        <f>ROUNDDOWN(H14*8/10,0)</f>
        <v>0</v>
      </c>
      <c r="J14" s="37"/>
    </row>
    <row r="15" spans="1:10" ht="30" customHeight="1" x14ac:dyDescent="0.2">
      <c r="A15" s="118" t="s">
        <v>35</v>
      </c>
      <c r="B15" s="32"/>
      <c r="C15" s="32"/>
      <c r="D15" s="111"/>
      <c r="E15" s="112"/>
      <c r="F15" s="113"/>
      <c r="G15" s="48">
        <f>D15*E15</f>
        <v>0</v>
      </c>
      <c r="H15" s="114">
        <f>ROUNDDOWN(G15/1.1,0)</f>
        <v>0</v>
      </c>
      <c r="I15" s="120"/>
      <c r="J15" s="115"/>
    </row>
    <row r="16" spans="1:10" ht="30" customHeight="1" x14ac:dyDescent="0.2">
      <c r="A16" s="118"/>
      <c r="B16" s="38"/>
      <c r="C16" s="38"/>
      <c r="D16" s="50"/>
      <c r="E16" s="39"/>
      <c r="F16" s="102"/>
      <c r="G16" s="51">
        <f>D16*E16</f>
        <v>0</v>
      </c>
      <c r="H16" s="53">
        <f>ROUNDDOWN(G16/1.1,0)</f>
        <v>0</v>
      </c>
      <c r="I16" s="120"/>
      <c r="J16" s="64"/>
    </row>
    <row r="17" spans="1:10" ht="30" customHeight="1" x14ac:dyDescent="0.2">
      <c r="A17" s="118"/>
      <c r="B17" s="56"/>
      <c r="C17" s="38"/>
      <c r="D17" s="51"/>
      <c r="E17" s="40"/>
      <c r="F17" s="103"/>
      <c r="G17" s="51">
        <f t="shared" ref="G17:G25" si="1">D17*E17</f>
        <v>0</v>
      </c>
      <c r="H17" s="53">
        <f t="shared" ref="H17:H25" si="2">ROUNDDOWN(G17/1.1,0)</f>
        <v>0</v>
      </c>
      <c r="I17" s="120"/>
      <c r="J17" s="65"/>
    </row>
    <row r="18" spans="1:10" ht="30" customHeight="1" x14ac:dyDescent="0.2">
      <c r="A18" s="118"/>
      <c r="B18" s="56"/>
      <c r="C18" s="38"/>
      <c r="D18" s="51"/>
      <c r="E18" s="40"/>
      <c r="F18" s="103"/>
      <c r="G18" s="51">
        <f t="shared" si="1"/>
        <v>0</v>
      </c>
      <c r="H18" s="53">
        <f t="shared" si="2"/>
        <v>0</v>
      </c>
      <c r="I18" s="120"/>
      <c r="J18" s="65"/>
    </row>
    <row r="19" spans="1:10" ht="30" customHeight="1" x14ac:dyDescent="0.2">
      <c r="A19" s="118"/>
      <c r="B19" s="56"/>
      <c r="C19" s="38"/>
      <c r="D19" s="51"/>
      <c r="E19" s="40"/>
      <c r="F19" s="103"/>
      <c r="G19" s="51">
        <f t="shared" si="1"/>
        <v>0</v>
      </c>
      <c r="H19" s="53">
        <f t="shared" si="2"/>
        <v>0</v>
      </c>
      <c r="I19" s="120"/>
      <c r="J19" s="65"/>
    </row>
    <row r="20" spans="1:10" ht="30" customHeight="1" x14ac:dyDescent="0.2">
      <c r="A20" s="118"/>
      <c r="B20" s="56"/>
      <c r="C20" s="38"/>
      <c r="D20" s="51"/>
      <c r="E20" s="40"/>
      <c r="F20" s="103"/>
      <c r="G20" s="51">
        <f t="shared" si="1"/>
        <v>0</v>
      </c>
      <c r="H20" s="53">
        <f t="shared" si="2"/>
        <v>0</v>
      </c>
      <c r="I20" s="120"/>
      <c r="J20" s="65"/>
    </row>
    <row r="21" spans="1:10" ht="30" customHeight="1" x14ac:dyDescent="0.2">
      <c r="A21" s="118"/>
      <c r="B21" s="56"/>
      <c r="C21" s="38"/>
      <c r="D21" s="51"/>
      <c r="E21" s="40"/>
      <c r="F21" s="103"/>
      <c r="G21" s="51">
        <f t="shared" si="1"/>
        <v>0</v>
      </c>
      <c r="H21" s="53">
        <f t="shared" si="2"/>
        <v>0</v>
      </c>
      <c r="I21" s="120"/>
      <c r="J21" s="65"/>
    </row>
    <row r="22" spans="1:10" ht="30" customHeight="1" x14ac:dyDescent="0.2">
      <c r="A22" s="118"/>
      <c r="B22" s="56"/>
      <c r="C22" s="38"/>
      <c r="D22" s="51"/>
      <c r="E22" s="40"/>
      <c r="F22" s="103"/>
      <c r="G22" s="51">
        <f t="shared" si="1"/>
        <v>0</v>
      </c>
      <c r="H22" s="53">
        <f t="shared" si="2"/>
        <v>0</v>
      </c>
      <c r="I22" s="120"/>
      <c r="J22" s="65"/>
    </row>
    <row r="23" spans="1:10" ht="30" customHeight="1" x14ac:dyDescent="0.2">
      <c r="A23" s="118"/>
      <c r="B23" s="56"/>
      <c r="C23" s="41"/>
      <c r="D23" s="51"/>
      <c r="E23" s="42"/>
      <c r="F23" s="100"/>
      <c r="G23" s="51">
        <f t="shared" si="1"/>
        <v>0</v>
      </c>
      <c r="H23" s="53">
        <f t="shared" si="2"/>
        <v>0</v>
      </c>
      <c r="I23" s="120"/>
      <c r="J23" s="65"/>
    </row>
    <row r="24" spans="1:10" ht="30" customHeight="1" x14ac:dyDescent="0.2">
      <c r="A24" s="118"/>
      <c r="B24" s="68"/>
      <c r="C24" s="41"/>
      <c r="D24" s="51"/>
      <c r="E24" s="42"/>
      <c r="F24" s="100"/>
      <c r="G24" s="51">
        <f t="shared" si="1"/>
        <v>0</v>
      </c>
      <c r="H24" s="53">
        <f t="shared" si="2"/>
        <v>0</v>
      </c>
      <c r="I24" s="120"/>
      <c r="J24" s="65"/>
    </row>
    <row r="25" spans="1:10" ht="30" customHeight="1" x14ac:dyDescent="0.2">
      <c r="A25" s="122"/>
      <c r="B25" s="56"/>
      <c r="C25" s="41"/>
      <c r="D25" s="51"/>
      <c r="E25" s="42"/>
      <c r="F25" s="100"/>
      <c r="G25" s="51">
        <f t="shared" si="1"/>
        <v>0</v>
      </c>
      <c r="H25" s="53">
        <f t="shared" si="2"/>
        <v>0</v>
      </c>
      <c r="I25" s="121"/>
      <c r="J25" s="66"/>
    </row>
    <row r="26" spans="1:10" ht="20.100000000000001" customHeight="1" thickBot="1" x14ac:dyDescent="0.25">
      <c r="A26" s="28" t="s">
        <v>21</v>
      </c>
      <c r="B26" s="34"/>
      <c r="C26" s="35"/>
      <c r="D26" s="52"/>
      <c r="E26" s="36"/>
      <c r="F26" s="36"/>
      <c r="G26" s="54">
        <f>SUM(G15:G25)</f>
        <v>0</v>
      </c>
      <c r="H26" s="54">
        <f>SUM(H15:H25)</f>
        <v>0</v>
      </c>
      <c r="I26" s="49">
        <f>ROUNDDOWN(H26*8/10,0)</f>
        <v>0</v>
      </c>
      <c r="J26" s="43"/>
    </row>
    <row r="27" spans="1:10" ht="20.100000000000001" customHeight="1" thickBot="1" x14ac:dyDescent="0.25">
      <c r="A27" s="29" t="s">
        <v>36</v>
      </c>
      <c r="B27" s="44"/>
      <c r="C27" s="44"/>
      <c r="D27" s="45"/>
      <c r="E27" s="44"/>
      <c r="F27" s="44"/>
      <c r="G27" s="55">
        <f>G14+G26</f>
        <v>0</v>
      </c>
      <c r="H27" s="55">
        <f>H14+H26</f>
        <v>0</v>
      </c>
      <c r="I27" s="55">
        <f>I14+I26</f>
        <v>0</v>
      </c>
      <c r="J27" s="46"/>
    </row>
  </sheetData>
  <mergeCells count="15">
    <mergeCell ref="C1:I1"/>
    <mergeCell ref="A4:J4"/>
    <mergeCell ref="H7:H8"/>
    <mergeCell ref="E7:E9"/>
    <mergeCell ref="A7:A9"/>
    <mergeCell ref="B7:B9"/>
    <mergeCell ref="A10:A13"/>
    <mergeCell ref="I10:I13"/>
    <mergeCell ref="I15:I25"/>
    <mergeCell ref="A15:A25"/>
    <mergeCell ref="J7:J9"/>
    <mergeCell ref="I7:I8"/>
    <mergeCell ref="C7:C9"/>
    <mergeCell ref="D7:D8"/>
    <mergeCell ref="G7:G8"/>
  </mergeCells>
  <phoneticPr fontId="5"/>
  <pageMargins left="0.7" right="0.7" top="0.75" bottom="0.75" header="0.3" footer="0.3"/>
  <pageSetup paperSize="9" scale="5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"/>
  <sheetViews>
    <sheetView zoomScale="110" zoomScaleNormal="110" workbookViewId="0">
      <selection activeCell="T5" sqref="T5"/>
    </sheetView>
  </sheetViews>
  <sheetFormatPr defaultColWidth="9" defaultRowHeight="13.2" x14ac:dyDescent="0.2"/>
  <cols>
    <col min="1" max="1" width="2.6640625" style="1" customWidth="1"/>
    <col min="2" max="4" width="4.88671875" style="1" customWidth="1"/>
    <col min="5" max="24" width="3.6640625" style="1" customWidth="1"/>
    <col min="25" max="25" width="9" style="1"/>
    <col min="26" max="26" width="7.21875" style="1" customWidth="1"/>
    <col min="27" max="16384" width="9" style="1"/>
  </cols>
  <sheetData>
    <row r="1" spans="1:25" ht="9" customHeight="1" x14ac:dyDescent="0.2"/>
    <row r="2" spans="1:25" x14ac:dyDescent="0.2">
      <c r="B2" s="164" t="s">
        <v>0</v>
      </c>
      <c r="C2" s="164"/>
      <c r="D2" s="164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V2" s="166" t="s">
        <v>2</v>
      </c>
      <c r="W2" s="166"/>
      <c r="X2" s="166"/>
    </row>
    <row r="3" spans="1:25" x14ac:dyDescent="0.2">
      <c r="V3" s="8"/>
      <c r="W3" s="8"/>
      <c r="X3" s="8"/>
    </row>
    <row r="4" spans="1:25" ht="17.25" customHeight="1" x14ac:dyDescent="0.2">
      <c r="A4" s="167" t="s">
        <v>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7"/>
    </row>
    <row r="6" spans="1:25" x14ac:dyDescent="0.2">
      <c r="A6" s="2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21.75" customHeight="1" x14ac:dyDescent="0.2">
      <c r="A7" s="140" t="s">
        <v>5</v>
      </c>
      <c r="B7" s="147"/>
      <c r="C7" s="147"/>
      <c r="D7" s="148"/>
      <c r="E7" s="152" t="s">
        <v>6</v>
      </c>
      <c r="F7" s="152"/>
      <c r="G7" s="152"/>
      <c r="H7" s="152"/>
      <c r="I7" s="152"/>
      <c r="J7" s="152"/>
      <c r="K7" s="152"/>
      <c r="L7" s="152"/>
      <c r="M7" s="152"/>
      <c r="N7" s="152"/>
      <c r="O7" s="152" t="s">
        <v>7</v>
      </c>
      <c r="P7" s="152"/>
      <c r="Q7" s="152"/>
      <c r="R7" s="152"/>
      <c r="S7" s="152"/>
      <c r="T7" s="152"/>
      <c r="U7" s="152"/>
      <c r="V7" s="152"/>
      <c r="W7" s="152"/>
      <c r="X7" s="152"/>
    </row>
    <row r="8" spans="1:25" ht="30" customHeight="1" x14ac:dyDescent="0.2">
      <c r="A8" s="158" t="s">
        <v>10</v>
      </c>
      <c r="B8" s="159"/>
      <c r="C8" s="159"/>
      <c r="D8" s="160"/>
      <c r="E8" s="143">
        <f>別紙２!$I$27</f>
        <v>0</v>
      </c>
      <c r="F8" s="143"/>
      <c r="G8" s="143"/>
      <c r="H8" s="143"/>
      <c r="I8" s="143"/>
      <c r="J8" s="143"/>
      <c r="K8" s="143"/>
      <c r="L8" s="143"/>
      <c r="M8" s="143"/>
      <c r="N8" s="143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5" ht="30" customHeight="1" x14ac:dyDescent="0.2">
      <c r="A9" s="161" t="s">
        <v>17</v>
      </c>
      <c r="B9" s="162"/>
      <c r="C9" s="162"/>
      <c r="D9" s="163"/>
      <c r="E9" s="155">
        <f>SUM(E10:N12)</f>
        <v>0</v>
      </c>
      <c r="F9" s="156"/>
      <c r="G9" s="156"/>
      <c r="H9" s="156"/>
      <c r="I9" s="156"/>
      <c r="J9" s="156"/>
      <c r="K9" s="156"/>
      <c r="L9" s="156"/>
      <c r="M9" s="156"/>
      <c r="N9" s="157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spans="1:25" ht="30" customHeight="1" x14ac:dyDescent="0.2">
      <c r="A10" s="9"/>
      <c r="B10" s="140" t="s">
        <v>8</v>
      </c>
      <c r="C10" s="147"/>
      <c r="D10" s="148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spans="1:25" ht="30" customHeight="1" x14ac:dyDescent="0.2">
      <c r="A11" s="10"/>
      <c r="B11" s="140" t="s">
        <v>9</v>
      </c>
      <c r="C11" s="147"/>
      <c r="D11" s="148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spans="1:25" ht="30" customHeight="1" x14ac:dyDescent="0.2">
      <c r="A12" s="11"/>
      <c r="B12" s="140" t="s">
        <v>11</v>
      </c>
      <c r="C12" s="147"/>
      <c r="D12" s="148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spans="1:25" ht="30" customHeight="1" x14ac:dyDescent="0.2">
      <c r="A13" s="140" t="s">
        <v>19</v>
      </c>
      <c r="B13" s="141"/>
      <c r="C13" s="141"/>
      <c r="D13" s="142"/>
      <c r="E13" s="150">
        <f>SUM(E8,E9)</f>
        <v>0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51"/>
      <c r="P13" s="151"/>
      <c r="Q13" s="151"/>
      <c r="R13" s="151"/>
      <c r="S13" s="151"/>
      <c r="T13" s="151"/>
      <c r="U13" s="151"/>
      <c r="V13" s="151"/>
      <c r="W13" s="151"/>
      <c r="X13" s="151"/>
    </row>
    <row r="14" spans="1:25" ht="17.25" customHeight="1" x14ac:dyDescent="0.2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5" ht="17.25" customHeight="1" x14ac:dyDescent="0.2">
      <c r="A15" s="4" t="s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</row>
    <row r="16" spans="1:25" ht="21" customHeight="1" x14ac:dyDescent="0.2">
      <c r="A16" s="140" t="s">
        <v>5</v>
      </c>
      <c r="B16" s="147"/>
      <c r="C16" s="147"/>
      <c r="D16" s="148"/>
      <c r="E16" s="152" t="s">
        <v>13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 t="s">
        <v>7</v>
      </c>
      <c r="P16" s="152"/>
      <c r="Q16" s="152"/>
      <c r="R16" s="152"/>
      <c r="S16" s="152"/>
      <c r="T16" s="152"/>
      <c r="U16" s="152"/>
      <c r="V16" s="152"/>
      <c r="W16" s="152"/>
      <c r="X16" s="152"/>
    </row>
    <row r="17" spans="1:24" ht="28.2" customHeight="1" x14ac:dyDescent="0.2">
      <c r="A17" s="140" t="s">
        <v>8</v>
      </c>
      <c r="B17" s="147"/>
      <c r="C17" s="147"/>
      <c r="D17" s="148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6"/>
      <c r="P17" s="146"/>
      <c r="Q17" s="146"/>
      <c r="R17" s="146"/>
      <c r="S17" s="146"/>
      <c r="T17" s="146"/>
      <c r="U17" s="146"/>
      <c r="V17" s="146"/>
      <c r="W17" s="146"/>
      <c r="X17" s="146"/>
    </row>
    <row r="18" spans="1:24" ht="28.2" customHeight="1" x14ac:dyDescent="0.2">
      <c r="A18" s="140" t="s">
        <v>9</v>
      </c>
      <c r="B18" s="147"/>
      <c r="C18" s="147"/>
      <c r="D18" s="148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9"/>
      <c r="P18" s="149"/>
      <c r="Q18" s="149"/>
      <c r="R18" s="149"/>
      <c r="S18" s="149"/>
      <c r="T18" s="149"/>
      <c r="U18" s="149"/>
      <c r="V18" s="149"/>
      <c r="W18" s="149"/>
      <c r="X18" s="149"/>
    </row>
    <row r="19" spans="1:24" ht="28.2" customHeight="1" x14ac:dyDescent="0.2">
      <c r="A19" s="140" t="s">
        <v>11</v>
      </c>
      <c r="B19" s="147"/>
      <c r="C19" s="147"/>
      <c r="D19" s="148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spans="1:24" ht="28.2" customHeight="1" x14ac:dyDescent="0.2">
      <c r="A20" s="140" t="s">
        <v>14</v>
      </c>
      <c r="B20" s="147"/>
      <c r="C20" s="147"/>
      <c r="D20" s="148"/>
      <c r="E20" s="145">
        <f>SUM(E17:N19)</f>
        <v>0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2" spans="1:24" ht="30.75" customHeight="1" x14ac:dyDescent="0.2">
      <c r="B22" s="168" t="s">
        <v>15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4" spans="1:24" x14ac:dyDescent="0.2">
      <c r="A24" s="7" t="s">
        <v>16</v>
      </c>
    </row>
    <row r="25" spans="1:24" x14ac:dyDescent="0.2">
      <c r="A25" s="7"/>
      <c r="B25" s="16" t="s">
        <v>20</v>
      </c>
    </row>
    <row r="26" spans="1:24" x14ac:dyDescent="0.2">
      <c r="A26" s="169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1"/>
    </row>
    <row r="27" spans="1:24" x14ac:dyDescent="0.2">
      <c r="A27" s="172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4"/>
    </row>
    <row r="28" spans="1:24" x14ac:dyDescent="0.2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4"/>
    </row>
    <row r="29" spans="1:24" x14ac:dyDescent="0.2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4"/>
    </row>
    <row r="30" spans="1:24" x14ac:dyDescent="0.2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4"/>
    </row>
    <row r="31" spans="1:24" x14ac:dyDescent="0.2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4"/>
    </row>
    <row r="32" spans="1:24" x14ac:dyDescent="0.2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7"/>
    </row>
    <row r="34" spans="1:24" ht="17.25" customHeight="1" x14ac:dyDescent="0.2">
      <c r="A34" s="4" t="s">
        <v>37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6"/>
    </row>
    <row r="35" spans="1:24" ht="21" customHeight="1" x14ac:dyDescent="0.2">
      <c r="A35" s="140" t="s">
        <v>5</v>
      </c>
      <c r="B35" s="147"/>
      <c r="C35" s="147"/>
      <c r="D35" s="148"/>
      <c r="E35" s="152" t="s">
        <v>38</v>
      </c>
      <c r="F35" s="152"/>
      <c r="G35" s="152"/>
      <c r="H35" s="152"/>
      <c r="I35" s="152"/>
      <c r="J35" s="152"/>
      <c r="K35" s="152"/>
      <c r="L35" s="152"/>
      <c r="M35" s="152"/>
      <c r="N35" s="152"/>
      <c r="O35" s="152" t="s">
        <v>7</v>
      </c>
      <c r="P35" s="152"/>
      <c r="Q35" s="152"/>
      <c r="R35" s="152"/>
      <c r="S35" s="152"/>
      <c r="T35" s="152"/>
      <c r="U35" s="152"/>
      <c r="V35" s="152"/>
      <c r="W35" s="152"/>
      <c r="X35" s="152"/>
    </row>
    <row r="36" spans="1:24" ht="29.4" customHeight="1" x14ac:dyDescent="0.2">
      <c r="A36" s="140" t="s">
        <v>8</v>
      </c>
      <c r="B36" s="147"/>
      <c r="C36" s="147"/>
      <c r="D36" s="148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6"/>
      <c r="P36" s="146"/>
      <c r="Q36" s="146"/>
      <c r="R36" s="146"/>
      <c r="S36" s="146"/>
      <c r="T36" s="146"/>
      <c r="U36" s="146"/>
      <c r="V36" s="146"/>
      <c r="W36" s="146"/>
      <c r="X36" s="146"/>
    </row>
    <row r="37" spans="1:24" ht="29.4" customHeight="1" x14ac:dyDescent="0.2">
      <c r="A37" s="140" t="s">
        <v>9</v>
      </c>
      <c r="B37" s="147"/>
      <c r="C37" s="147"/>
      <c r="D37" s="148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9"/>
      <c r="P37" s="149"/>
      <c r="Q37" s="149"/>
      <c r="R37" s="149"/>
      <c r="S37" s="149"/>
      <c r="T37" s="149"/>
      <c r="U37" s="149"/>
      <c r="V37" s="149"/>
      <c r="W37" s="149"/>
      <c r="X37" s="149"/>
    </row>
    <row r="38" spans="1:24" ht="29.4" customHeight="1" x14ac:dyDescent="0.2">
      <c r="A38" s="140" t="s">
        <v>11</v>
      </c>
      <c r="B38" s="147"/>
      <c r="C38" s="147"/>
      <c r="D38" s="148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  <row r="39" spans="1:24" ht="29.4" customHeight="1" x14ac:dyDescent="0.2">
      <c r="A39" s="140" t="s">
        <v>14</v>
      </c>
      <c r="B39" s="147"/>
      <c r="C39" s="147"/>
      <c r="D39" s="148"/>
      <c r="E39" s="145">
        <f>SUM(E36:N38)</f>
        <v>0</v>
      </c>
      <c r="F39" s="145"/>
      <c r="G39" s="145"/>
      <c r="H39" s="145"/>
      <c r="I39" s="145"/>
      <c r="J39" s="145"/>
      <c r="K39" s="145"/>
      <c r="L39" s="145"/>
      <c r="M39" s="145"/>
      <c r="N39" s="145"/>
      <c r="O39" s="146"/>
      <c r="P39" s="146"/>
      <c r="Q39" s="146"/>
      <c r="R39" s="146"/>
      <c r="S39" s="146"/>
      <c r="T39" s="146"/>
      <c r="U39" s="146"/>
      <c r="V39" s="146"/>
      <c r="W39" s="146"/>
      <c r="X39" s="146"/>
    </row>
  </sheetData>
  <mergeCells count="57">
    <mergeCell ref="A38:D38"/>
    <mergeCell ref="E38:N38"/>
    <mergeCell ref="O38:X38"/>
    <mergeCell ref="A39:D39"/>
    <mergeCell ref="E39:N39"/>
    <mergeCell ref="O39:X39"/>
    <mergeCell ref="A36:D36"/>
    <mergeCell ref="E36:N36"/>
    <mergeCell ref="O36:X36"/>
    <mergeCell ref="A37:D37"/>
    <mergeCell ref="E37:N37"/>
    <mergeCell ref="O37:X37"/>
    <mergeCell ref="A19:D19"/>
    <mergeCell ref="A20:D20"/>
    <mergeCell ref="A35:D35"/>
    <mergeCell ref="E35:N35"/>
    <mergeCell ref="O35:X35"/>
    <mergeCell ref="B22:X22"/>
    <mergeCell ref="A26:X32"/>
    <mergeCell ref="B2:D2"/>
    <mergeCell ref="E2:R2"/>
    <mergeCell ref="V2:X2"/>
    <mergeCell ref="A4:X4"/>
    <mergeCell ref="E7:N7"/>
    <mergeCell ref="O7:X7"/>
    <mergeCell ref="A7:D7"/>
    <mergeCell ref="B12:D12"/>
    <mergeCell ref="E12:N12"/>
    <mergeCell ref="O12:X12"/>
    <mergeCell ref="E8:N8"/>
    <mergeCell ref="O8:X8"/>
    <mergeCell ref="E9:N9"/>
    <mergeCell ref="O9:X9"/>
    <mergeCell ref="B10:D10"/>
    <mergeCell ref="E10:N10"/>
    <mergeCell ref="O10:X10"/>
    <mergeCell ref="B11:D11"/>
    <mergeCell ref="E11:N11"/>
    <mergeCell ref="O11:X11"/>
    <mergeCell ref="A8:D8"/>
    <mergeCell ref="A9:D9"/>
    <mergeCell ref="A13:D13"/>
    <mergeCell ref="E19:N19"/>
    <mergeCell ref="O19:X19"/>
    <mergeCell ref="E20:N20"/>
    <mergeCell ref="O20:X20"/>
    <mergeCell ref="E17:N17"/>
    <mergeCell ref="A16:D16"/>
    <mergeCell ref="A17:D17"/>
    <mergeCell ref="A18:D18"/>
    <mergeCell ref="O17:X17"/>
    <mergeCell ref="E18:N18"/>
    <mergeCell ref="O18:X18"/>
    <mergeCell ref="E13:N13"/>
    <mergeCell ref="O13:X13"/>
    <mergeCell ref="E16:N16"/>
    <mergeCell ref="O16:X1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7E9C-30BC-4F35-92F6-D7844EB7BDAB}">
  <sheetPr>
    <pageSetUpPr fitToPage="1"/>
  </sheetPr>
  <dimension ref="A1:K28"/>
  <sheetViews>
    <sheetView zoomScaleNormal="100" workbookViewId="0">
      <selection activeCell="M23" sqref="M23"/>
    </sheetView>
  </sheetViews>
  <sheetFormatPr defaultRowHeight="13.2" x14ac:dyDescent="0.2"/>
  <cols>
    <col min="2" max="2" width="13.77734375" customWidth="1"/>
    <col min="3" max="3" width="22.77734375" customWidth="1"/>
    <col min="4" max="4" width="10.33203125" customWidth="1"/>
    <col min="5" max="5" width="6.33203125" customWidth="1"/>
    <col min="6" max="6" width="7.77734375" customWidth="1"/>
    <col min="7" max="9" width="10.6640625" customWidth="1"/>
    <col min="10" max="10" width="15.109375" customWidth="1"/>
  </cols>
  <sheetData>
    <row r="1" spans="1:11" ht="18" customHeight="1" x14ac:dyDescent="0.2">
      <c r="B1" s="104" t="s">
        <v>0</v>
      </c>
      <c r="C1" s="180" t="s">
        <v>71</v>
      </c>
      <c r="D1" s="180"/>
      <c r="E1" s="180"/>
      <c r="F1" s="180"/>
      <c r="G1" s="180"/>
      <c r="H1" s="180"/>
      <c r="I1" s="180"/>
    </row>
    <row r="2" spans="1:11" x14ac:dyDescent="0.2">
      <c r="J2" s="108" t="s">
        <v>72</v>
      </c>
      <c r="K2" s="106"/>
    </row>
    <row r="3" spans="1:11" ht="19.2" x14ac:dyDescent="0.25">
      <c r="A3" s="132" t="s">
        <v>24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1" ht="14.4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1" ht="16.8" thickBot="1" x14ac:dyDescent="0.25">
      <c r="A5" s="24"/>
      <c r="B5" s="18"/>
      <c r="C5" s="18"/>
      <c r="D5" s="18"/>
      <c r="E5" s="18"/>
      <c r="F5" s="18"/>
      <c r="G5" s="18"/>
      <c r="H5" s="18"/>
      <c r="I5" s="18"/>
      <c r="J5" s="19" t="s">
        <v>25</v>
      </c>
    </row>
    <row r="6" spans="1:11" x14ac:dyDescent="0.2">
      <c r="A6" s="134" t="s">
        <v>22</v>
      </c>
      <c r="B6" s="137" t="s">
        <v>26</v>
      </c>
      <c r="C6" s="128" t="s">
        <v>27</v>
      </c>
      <c r="D6" s="126" t="s">
        <v>28</v>
      </c>
      <c r="E6" s="128" t="s">
        <v>29</v>
      </c>
      <c r="F6" s="58"/>
      <c r="G6" s="126" t="s">
        <v>30</v>
      </c>
      <c r="H6" s="126" t="s">
        <v>18</v>
      </c>
      <c r="I6" s="126" t="s">
        <v>70</v>
      </c>
      <c r="J6" s="123" t="s">
        <v>31</v>
      </c>
    </row>
    <row r="7" spans="1:11" x14ac:dyDescent="0.2">
      <c r="A7" s="135"/>
      <c r="B7" s="138"/>
      <c r="C7" s="129"/>
      <c r="D7" s="127"/>
      <c r="E7" s="129"/>
      <c r="F7" s="59" t="s">
        <v>1</v>
      </c>
      <c r="G7" s="127"/>
      <c r="H7" s="127"/>
      <c r="I7" s="127"/>
      <c r="J7" s="124"/>
    </row>
    <row r="8" spans="1:11" ht="13.8" thickBot="1" x14ac:dyDescent="0.2">
      <c r="A8" s="136"/>
      <c r="B8" s="139"/>
      <c r="C8" s="130"/>
      <c r="D8" s="20" t="s">
        <v>33</v>
      </c>
      <c r="E8" s="133"/>
      <c r="F8" s="60"/>
      <c r="G8" s="20" t="s">
        <v>33</v>
      </c>
      <c r="H8" s="20" t="s">
        <v>32</v>
      </c>
      <c r="I8" s="20" t="s">
        <v>33</v>
      </c>
      <c r="J8" s="125"/>
    </row>
    <row r="9" spans="1:11" ht="30" customHeight="1" x14ac:dyDescent="0.2">
      <c r="A9" s="117" t="s">
        <v>34</v>
      </c>
      <c r="B9" s="85" t="s">
        <v>39</v>
      </c>
      <c r="C9" s="30"/>
      <c r="D9" s="75">
        <v>3600</v>
      </c>
      <c r="E9" s="87">
        <v>960</v>
      </c>
      <c r="F9" s="93" t="s">
        <v>73</v>
      </c>
      <c r="G9" s="75">
        <f>D9*E9</f>
        <v>3456000</v>
      </c>
      <c r="H9" s="76">
        <f>G9</f>
        <v>3456000</v>
      </c>
      <c r="I9" s="119"/>
      <c r="J9" s="109" t="s">
        <v>74</v>
      </c>
    </row>
    <row r="10" spans="1:11" ht="30" customHeight="1" x14ac:dyDescent="0.2">
      <c r="A10" s="118"/>
      <c r="B10" s="86" t="s">
        <v>40</v>
      </c>
      <c r="C10" s="32"/>
      <c r="D10" s="88">
        <v>2950</v>
      </c>
      <c r="E10" s="89">
        <v>1120</v>
      </c>
      <c r="F10" s="94" t="s">
        <v>73</v>
      </c>
      <c r="G10" s="80">
        <f>D10*E10</f>
        <v>3304000</v>
      </c>
      <c r="H10" s="76">
        <f t="shared" ref="H10:H11" si="0">G10</f>
        <v>3304000</v>
      </c>
      <c r="I10" s="120"/>
      <c r="J10" s="110" t="s">
        <v>75</v>
      </c>
    </row>
    <row r="11" spans="1:11" ht="30" customHeight="1" x14ac:dyDescent="0.2">
      <c r="A11" s="118"/>
      <c r="B11" s="86" t="s">
        <v>41</v>
      </c>
      <c r="C11" s="32"/>
      <c r="D11" s="88">
        <v>2950</v>
      </c>
      <c r="E11" s="89">
        <v>1120</v>
      </c>
      <c r="F11" s="94" t="s">
        <v>73</v>
      </c>
      <c r="G11" s="80">
        <f t="shared" ref="G11" si="1">D11*E11</f>
        <v>3304000</v>
      </c>
      <c r="H11" s="76">
        <f t="shared" si="0"/>
        <v>3304000</v>
      </c>
      <c r="I11" s="120"/>
      <c r="J11" s="110" t="s">
        <v>75</v>
      </c>
    </row>
    <row r="12" spans="1:11" ht="30" customHeight="1" x14ac:dyDescent="0.2">
      <c r="A12" s="118"/>
      <c r="B12" s="56"/>
      <c r="C12" s="32"/>
      <c r="D12" s="48"/>
      <c r="E12" s="33"/>
      <c r="F12" s="95"/>
      <c r="G12" s="51"/>
      <c r="H12" s="53"/>
      <c r="I12" s="120"/>
      <c r="J12" s="63"/>
    </row>
    <row r="13" spans="1:11" ht="20.100000000000001" customHeight="1" thickBot="1" x14ac:dyDescent="0.25">
      <c r="A13" s="27" t="s">
        <v>21</v>
      </c>
      <c r="B13" s="34"/>
      <c r="C13" s="35"/>
      <c r="D13" s="49"/>
      <c r="E13" s="36"/>
      <c r="F13" s="36"/>
      <c r="G13" s="54">
        <f>SUM(G9:G12)</f>
        <v>10064000</v>
      </c>
      <c r="H13" s="54">
        <f>SUM(H9:H12)</f>
        <v>10064000</v>
      </c>
      <c r="I13" s="116">
        <f>ROUNDDOWN(H13*8/10,0)</f>
        <v>8051200</v>
      </c>
      <c r="J13" s="37"/>
    </row>
    <row r="14" spans="1:11" ht="30" customHeight="1" x14ac:dyDescent="0.2">
      <c r="A14" s="117" t="s">
        <v>35</v>
      </c>
      <c r="B14" s="71" t="s">
        <v>42</v>
      </c>
      <c r="C14" s="72" t="s">
        <v>43</v>
      </c>
      <c r="D14" s="73">
        <v>100000</v>
      </c>
      <c r="E14" s="74">
        <v>5</v>
      </c>
      <c r="F14" s="96" t="s">
        <v>52</v>
      </c>
      <c r="G14" s="75">
        <f>D14*E14</f>
        <v>500000</v>
      </c>
      <c r="H14" s="76">
        <f>ROUNDDOWN(G14/1.1,0)</f>
        <v>454545</v>
      </c>
      <c r="I14" s="120"/>
      <c r="J14" s="83"/>
    </row>
    <row r="15" spans="1:11" ht="30" customHeight="1" x14ac:dyDescent="0.2">
      <c r="A15" s="118"/>
      <c r="B15" s="178" t="s">
        <v>44</v>
      </c>
      <c r="C15" s="69" t="s">
        <v>59</v>
      </c>
      <c r="D15" s="78">
        <v>100000</v>
      </c>
      <c r="E15" s="79">
        <v>2</v>
      </c>
      <c r="F15" s="97" t="s">
        <v>52</v>
      </c>
      <c r="G15" s="80">
        <f>D15*E15</f>
        <v>200000</v>
      </c>
      <c r="H15" s="76">
        <f>ROUNDDOWN(G15/1.1,0)</f>
        <v>181818</v>
      </c>
      <c r="I15" s="120"/>
      <c r="J15" s="90" t="s">
        <v>68</v>
      </c>
    </row>
    <row r="16" spans="1:11" ht="30" customHeight="1" x14ac:dyDescent="0.2">
      <c r="A16" s="118"/>
      <c r="B16" s="179"/>
      <c r="C16" s="69" t="s">
        <v>58</v>
      </c>
      <c r="D16" s="78">
        <v>100000</v>
      </c>
      <c r="E16" s="79">
        <v>3</v>
      </c>
      <c r="F16" s="97" t="s">
        <v>52</v>
      </c>
      <c r="G16" s="80">
        <f>D16*E16</f>
        <v>300000</v>
      </c>
      <c r="H16" s="76">
        <f>ROUNDDOWN(G16/1.1,0)</f>
        <v>272727</v>
      </c>
      <c r="I16" s="120"/>
      <c r="J16" s="90" t="s">
        <v>69</v>
      </c>
    </row>
    <row r="17" spans="1:10" ht="30" customHeight="1" x14ac:dyDescent="0.2">
      <c r="A17" s="118"/>
      <c r="B17" s="70" t="s">
        <v>45</v>
      </c>
      <c r="C17" s="69" t="s">
        <v>46</v>
      </c>
      <c r="D17" s="80">
        <v>1000</v>
      </c>
      <c r="E17" s="81">
        <v>400</v>
      </c>
      <c r="F17" s="98" t="s">
        <v>73</v>
      </c>
      <c r="G17" s="80">
        <f t="shared" ref="G17:G23" si="2">D17*E17</f>
        <v>400000</v>
      </c>
      <c r="H17" s="76">
        <v>400000</v>
      </c>
      <c r="I17" s="120"/>
      <c r="J17" s="84"/>
    </row>
    <row r="18" spans="1:10" ht="30" customHeight="1" x14ac:dyDescent="0.2">
      <c r="A18" s="118"/>
      <c r="B18" s="178" t="s">
        <v>47</v>
      </c>
      <c r="C18" s="69" t="s">
        <v>53</v>
      </c>
      <c r="D18" s="80">
        <v>1250000</v>
      </c>
      <c r="E18" s="81">
        <v>1</v>
      </c>
      <c r="F18" s="98" t="s">
        <v>48</v>
      </c>
      <c r="G18" s="80">
        <f t="shared" si="2"/>
        <v>1250000</v>
      </c>
      <c r="H18" s="76">
        <f>ROUNDDOWN(G18/1.1,0)</f>
        <v>1136363</v>
      </c>
      <c r="I18" s="120"/>
      <c r="J18" s="84"/>
    </row>
    <row r="19" spans="1:10" ht="30" customHeight="1" x14ac:dyDescent="0.2">
      <c r="A19" s="118"/>
      <c r="B19" s="179"/>
      <c r="C19" s="69" t="s">
        <v>54</v>
      </c>
      <c r="D19" s="80">
        <v>50000</v>
      </c>
      <c r="E19" s="81">
        <v>30</v>
      </c>
      <c r="F19" s="98" t="s">
        <v>57</v>
      </c>
      <c r="G19" s="80">
        <f t="shared" si="2"/>
        <v>1500000</v>
      </c>
      <c r="H19" s="76">
        <f t="shared" ref="H19:H23" si="3">ROUNDDOWN(G19/1.1,0)</f>
        <v>1363636</v>
      </c>
      <c r="I19" s="120"/>
      <c r="J19" s="84"/>
    </row>
    <row r="20" spans="1:10" ht="30" customHeight="1" x14ac:dyDescent="0.2">
      <c r="A20" s="118"/>
      <c r="B20" s="178" t="s">
        <v>77</v>
      </c>
      <c r="C20" s="77" t="s">
        <v>55</v>
      </c>
      <c r="D20" s="80">
        <v>8800000</v>
      </c>
      <c r="E20" s="82">
        <v>1</v>
      </c>
      <c r="F20" s="99" t="s">
        <v>48</v>
      </c>
      <c r="G20" s="80">
        <f t="shared" si="2"/>
        <v>8800000</v>
      </c>
      <c r="H20" s="76">
        <f t="shared" si="3"/>
        <v>8000000</v>
      </c>
      <c r="I20" s="120"/>
      <c r="J20" s="84"/>
    </row>
    <row r="21" spans="1:10" ht="30" customHeight="1" x14ac:dyDescent="0.2">
      <c r="A21" s="118"/>
      <c r="B21" s="179"/>
      <c r="C21" s="77" t="s">
        <v>56</v>
      </c>
      <c r="D21" s="80">
        <v>7700000</v>
      </c>
      <c r="E21" s="82">
        <v>1</v>
      </c>
      <c r="F21" s="99" t="s">
        <v>48</v>
      </c>
      <c r="G21" s="80">
        <f t="shared" si="2"/>
        <v>7700000</v>
      </c>
      <c r="H21" s="76">
        <f t="shared" si="3"/>
        <v>7000000</v>
      </c>
      <c r="I21" s="120"/>
      <c r="J21" s="84"/>
    </row>
    <row r="22" spans="1:10" ht="30" customHeight="1" x14ac:dyDescent="0.2">
      <c r="A22" s="118"/>
      <c r="B22" s="69" t="s">
        <v>76</v>
      </c>
      <c r="C22" s="69" t="s">
        <v>49</v>
      </c>
      <c r="D22" s="80">
        <v>70000</v>
      </c>
      <c r="E22" s="81">
        <v>5</v>
      </c>
      <c r="F22" s="98" t="s">
        <v>50</v>
      </c>
      <c r="G22" s="80">
        <f t="shared" ref="G22" si="4">D22*E22</f>
        <v>350000</v>
      </c>
      <c r="H22" s="76">
        <f t="shared" ref="H22" si="5">ROUNDDOWN(G22/1.1,0)</f>
        <v>318181</v>
      </c>
      <c r="I22" s="120"/>
      <c r="J22" s="84" t="s">
        <v>51</v>
      </c>
    </row>
    <row r="23" spans="1:10" ht="30" customHeight="1" x14ac:dyDescent="0.2">
      <c r="A23" s="118"/>
      <c r="B23" s="91" t="s">
        <v>60</v>
      </c>
      <c r="C23" s="77" t="s">
        <v>61</v>
      </c>
      <c r="D23" s="80">
        <v>1100000</v>
      </c>
      <c r="E23" s="82">
        <v>1</v>
      </c>
      <c r="F23" s="99" t="s">
        <v>48</v>
      </c>
      <c r="G23" s="80">
        <f t="shared" si="2"/>
        <v>1100000</v>
      </c>
      <c r="H23" s="76">
        <f t="shared" si="3"/>
        <v>1000000</v>
      </c>
      <c r="I23" s="120"/>
      <c r="J23" s="92"/>
    </row>
    <row r="24" spans="1:10" ht="30" customHeight="1" x14ac:dyDescent="0.2">
      <c r="A24" s="118"/>
      <c r="B24" s="91" t="s">
        <v>78</v>
      </c>
      <c r="C24" s="77" t="s">
        <v>79</v>
      </c>
      <c r="D24" s="80">
        <v>550000</v>
      </c>
      <c r="E24" s="82">
        <v>2</v>
      </c>
      <c r="F24" s="99" t="s">
        <v>48</v>
      </c>
      <c r="G24" s="80">
        <f t="shared" ref="G24" si="6">D24*E24</f>
        <v>1100000</v>
      </c>
      <c r="H24" s="76">
        <f t="shared" ref="H24" si="7">ROUNDDOWN(G24/1.1,0)</f>
        <v>1000000</v>
      </c>
      <c r="I24" s="120"/>
      <c r="J24" s="92"/>
    </row>
    <row r="25" spans="1:10" ht="30" customHeight="1" x14ac:dyDescent="0.2">
      <c r="A25" s="118"/>
      <c r="B25" s="91"/>
      <c r="C25" s="77"/>
      <c r="D25" s="80"/>
      <c r="E25" s="82"/>
      <c r="F25" s="99"/>
      <c r="G25" s="80"/>
      <c r="H25" s="76"/>
      <c r="I25" s="120"/>
      <c r="J25" s="92"/>
    </row>
    <row r="26" spans="1:10" ht="30" customHeight="1" x14ac:dyDescent="0.2">
      <c r="A26" s="122"/>
      <c r="B26" s="57"/>
      <c r="C26" s="41"/>
      <c r="D26" s="51"/>
      <c r="E26" s="42"/>
      <c r="F26" s="100"/>
      <c r="G26" s="51"/>
      <c r="H26" s="53"/>
      <c r="I26" s="121"/>
      <c r="J26" s="66"/>
    </row>
    <row r="27" spans="1:10" ht="20.100000000000001" customHeight="1" thickBot="1" x14ac:dyDescent="0.25">
      <c r="A27" s="28" t="s">
        <v>21</v>
      </c>
      <c r="B27" s="34"/>
      <c r="C27" s="35"/>
      <c r="D27" s="52"/>
      <c r="E27" s="36"/>
      <c r="F27" s="36"/>
      <c r="G27" s="54">
        <f>SUM(G14:G26)</f>
        <v>23200000</v>
      </c>
      <c r="H27" s="54">
        <f>SUM(H14:H26)</f>
        <v>21127270</v>
      </c>
      <c r="I27" s="49">
        <f>ROUNDDOWN(H27*8/10,0)</f>
        <v>16901816</v>
      </c>
      <c r="J27" s="43"/>
    </row>
    <row r="28" spans="1:10" ht="20.100000000000001" customHeight="1" thickBot="1" x14ac:dyDescent="0.25">
      <c r="A28" s="29" t="s">
        <v>36</v>
      </c>
      <c r="B28" s="44"/>
      <c r="C28" s="44"/>
      <c r="D28" s="45"/>
      <c r="E28" s="44"/>
      <c r="F28" s="44"/>
      <c r="G28" s="55">
        <f>G13+G27</f>
        <v>33264000</v>
      </c>
      <c r="H28" s="55">
        <f>H13+H27</f>
        <v>31191270</v>
      </c>
      <c r="I28" s="55">
        <f>I13+I27</f>
        <v>24953016</v>
      </c>
      <c r="J28" s="46"/>
    </row>
  </sheetData>
  <mergeCells count="18">
    <mergeCell ref="G6:G7"/>
    <mergeCell ref="H6:H7"/>
    <mergeCell ref="I6:I7"/>
    <mergeCell ref="J6:J8"/>
    <mergeCell ref="B20:B21"/>
    <mergeCell ref="C1:I1"/>
    <mergeCell ref="A9:A12"/>
    <mergeCell ref="I9:I12"/>
    <mergeCell ref="A14:A26"/>
    <mergeCell ref="I14:I26"/>
    <mergeCell ref="B18:B19"/>
    <mergeCell ref="B15:B16"/>
    <mergeCell ref="A3:J3"/>
    <mergeCell ref="A6:A8"/>
    <mergeCell ref="B6:B8"/>
    <mergeCell ref="C6:C8"/>
    <mergeCell ref="D6:D7"/>
    <mergeCell ref="E6:E8"/>
  </mergeCells>
  <phoneticPr fontId="5"/>
  <pageMargins left="0.7" right="0.7" top="0.75" bottom="0.75" header="0.3" footer="0.3"/>
  <pageSetup paperSize="9" scale="7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5D18-054D-4BB8-992C-D6FA2DAEF4D0}">
  <dimension ref="A1:Y39"/>
  <sheetViews>
    <sheetView tabSelected="1" zoomScale="110" zoomScaleNormal="110" workbookViewId="0">
      <selection activeCell="AG12" sqref="AG12"/>
    </sheetView>
  </sheetViews>
  <sheetFormatPr defaultColWidth="9" defaultRowHeight="13.2" x14ac:dyDescent="0.2"/>
  <cols>
    <col min="1" max="1" width="2.6640625" style="1" customWidth="1"/>
    <col min="2" max="4" width="4.88671875" style="1" customWidth="1"/>
    <col min="5" max="24" width="3.6640625" style="1" customWidth="1"/>
    <col min="25" max="25" width="9" style="1"/>
    <col min="26" max="26" width="7.21875" style="1" customWidth="1"/>
    <col min="27" max="16384" width="9" style="1"/>
  </cols>
  <sheetData>
    <row r="1" spans="1:25" ht="9" customHeight="1" x14ac:dyDescent="0.2"/>
    <row r="2" spans="1:25" x14ac:dyDescent="0.2">
      <c r="B2" s="164" t="s">
        <v>0</v>
      </c>
      <c r="C2" s="164"/>
      <c r="D2" s="164"/>
      <c r="E2" s="181" t="s">
        <v>65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V2" s="166" t="s">
        <v>2</v>
      </c>
      <c r="W2" s="166"/>
      <c r="X2" s="166"/>
    </row>
    <row r="3" spans="1:25" x14ac:dyDescent="0.2">
      <c r="V3" s="61"/>
      <c r="W3" s="61"/>
      <c r="X3" s="61"/>
    </row>
    <row r="4" spans="1:25" ht="17.25" customHeight="1" x14ac:dyDescent="0.2">
      <c r="A4" s="167" t="s">
        <v>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7"/>
    </row>
    <row r="6" spans="1:25" x14ac:dyDescent="0.2">
      <c r="A6" s="2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21.75" customHeight="1" x14ac:dyDescent="0.2">
      <c r="A7" s="140" t="s">
        <v>5</v>
      </c>
      <c r="B7" s="147"/>
      <c r="C7" s="147"/>
      <c r="D7" s="148"/>
      <c r="E7" s="152" t="s">
        <v>6</v>
      </c>
      <c r="F7" s="152"/>
      <c r="G7" s="152"/>
      <c r="H7" s="152"/>
      <c r="I7" s="152"/>
      <c r="J7" s="152"/>
      <c r="K7" s="152"/>
      <c r="L7" s="152"/>
      <c r="M7" s="152"/>
      <c r="N7" s="152"/>
      <c r="O7" s="152" t="s">
        <v>7</v>
      </c>
      <c r="P7" s="152"/>
      <c r="Q7" s="152"/>
      <c r="R7" s="152"/>
      <c r="S7" s="152"/>
      <c r="T7" s="152"/>
      <c r="U7" s="152"/>
      <c r="V7" s="152"/>
      <c r="W7" s="152"/>
      <c r="X7" s="152"/>
    </row>
    <row r="8" spans="1:25" ht="30" customHeight="1" x14ac:dyDescent="0.2">
      <c r="A8" s="158" t="s">
        <v>10</v>
      </c>
      <c r="B8" s="159"/>
      <c r="C8" s="159"/>
      <c r="D8" s="160"/>
      <c r="E8" s="183">
        <f>'別紙２＜記載例＞'!$I$28</f>
        <v>24953016</v>
      </c>
      <c r="F8" s="183"/>
      <c r="G8" s="183"/>
      <c r="H8" s="183"/>
      <c r="I8" s="183"/>
      <c r="J8" s="183"/>
      <c r="K8" s="183"/>
      <c r="L8" s="183"/>
      <c r="M8" s="183"/>
      <c r="N8" s="183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5" ht="30" customHeight="1" x14ac:dyDescent="0.2">
      <c r="A9" s="161" t="s">
        <v>17</v>
      </c>
      <c r="B9" s="162"/>
      <c r="C9" s="162"/>
      <c r="D9" s="163"/>
      <c r="E9" s="184">
        <f>SUM(E10:N12)</f>
        <v>8310984</v>
      </c>
      <c r="F9" s="185"/>
      <c r="G9" s="185"/>
      <c r="H9" s="185"/>
      <c r="I9" s="185"/>
      <c r="J9" s="185"/>
      <c r="K9" s="185"/>
      <c r="L9" s="185"/>
      <c r="M9" s="185"/>
      <c r="N9" s="186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spans="1:25" ht="30" customHeight="1" x14ac:dyDescent="0.2">
      <c r="A10" s="9"/>
      <c r="B10" s="140" t="s">
        <v>8</v>
      </c>
      <c r="C10" s="147"/>
      <c r="D10" s="148"/>
      <c r="E10" s="183">
        <v>4310984</v>
      </c>
      <c r="F10" s="183"/>
      <c r="G10" s="183"/>
      <c r="H10" s="183"/>
      <c r="I10" s="183"/>
      <c r="J10" s="183"/>
      <c r="K10" s="183"/>
      <c r="L10" s="183"/>
      <c r="M10" s="183"/>
      <c r="N10" s="183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spans="1:25" ht="30" customHeight="1" x14ac:dyDescent="0.2">
      <c r="A11" s="10"/>
      <c r="B11" s="140" t="s">
        <v>9</v>
      </c>
      <c r="C11" s="147"/>
      <c r="D11" s="148"/>
      <c r="E11" s="183">
        <v>4000000</v>
      </c>
      <c r="F11" s="183"/>
      <c r="G11" s="183"/>
      <c r="H11" s="183"/>
      <c r="I11" s="183"/>
      <c r="J11" s="183"/>
      <c r="K11" s="183"/>
      <c r="L11" s="183"/>
      <c r="M11" s="183"/>
      <c r="N11" s="183"/>
      <c r="O11" s="187" t="s">
        <v>62</v>
      </c>
      <c r="P11" s="187"/>
      <c r="Q11" s="187"/>
      <c r="R11" s="187"/>
      <c r="S11" s="187"/>
      <c r="T11" s="187"/>
      <c r="U11" s="187"/>
      <c r="V11" s="187"/>
      <c r="W11" s="187"/>
      <c r="X11" s="187"/>
    </row>
    <row r="12" spans="1:25" ht="30" customHeight="1" x14ac:dyDescent="0.2">
      <c r="A12" s="11"/>
      <c r="B12" s="140" t="s">
        <v>11</v>
      </c>
      <c r="C12" s="147"/>
      <c r="D12" s="148"/>
      <c r="E12" s="183">
        <v>0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spans="1:25" ht="30" customHeight="1" x14ac:dyDescent="0.2">
      <c r="A13" s="140" t="s">
        <v>19</v>
      </c>
      <c r="B13" s="141"/>
      <c r="C13" s="141"/>
      <c r="D13" s="142"/>
      <c r="E13" s="188">
        <f>SUM(E8,E9)</f>
        <v>33264000</v>
      </c>
      <c r="F13" s="188"/>
      <c r="G13" s="188"/>
      <c r="H13" s="188"/>
      <c r="I13" s="188"/>
      <c r="J13" s="188"/>
      <c r="K13" s="188"/>
      <c r="L13" s="188"/>
      <c r="M13" s="188"/>
      <c r="N13" s="188"/>
      <c r="O13" s="151"/>
      <c r="P13" s="151"/>
      <c r="Q13" s="151"/>
      <c r="R13" s="151"/>
      <c r="S13" s="151"/>
      <c r="T13" s="151"/>
      <c r="U13" s="151"/>
      <c r="V13" s="151"/>
      <c r="W13" s="151"/>
      <c r="X13" s="151"/>
    </row>
    <row r="14" spans="1:25" ht="17.25" customHeight="1" x14ac:dyDescent="0.2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5" ht="17.25" customHeight="1" x14ac:dyDescent="0.2">
      <c r="A15" s="4" t="s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</row>
    <row r="16" spans="1:25" ht="21" customHeight="1" x14ac:dyDescent="0.2">
      <c r="A16" s="140" t="s">
        <v>5</v>
      </c>
      <c r="B16" s="147"/>
      <c r="C16" s="147"/>
      <c r="D16" s="148"/>
      <c r="E16" s="152" t="s">
        <v>13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 t="s">
        <v>7</v>
      </c>
      <c r="P16" s="152"/>
      <c r="Q16" s="152"/>
      <c r="R16" s="152"/>
      <c r="S16" s="152"/>
      <c r="T16" s="152"/>
      <c r="U16" s="152"/>
      <c r="V16" s="152"/>
      <c r="W16" s="152"/>
      <c r="X16" s="152"/>
    </row>
    <row r="17" spans="1:24" ht="29.4" customHeight="1" x14ac:dyDescent="0.2">
      <c r="A17" s="140" t="s">
        <v>8</v>
      </c>
      <c r="B17" s="147"/>
      <c r="C17" s="147"/>
      <c r="D17" s="148"/>
      <c r="E17" s="183">
        <v>2953016</v>
      </c>
      <c r="F17" s="183"/>
      <c r="G17" s="183"/>
      <c r="H17" s="183"/>
      <c r="I17" s="183"/>
      <c r="J17" s="183"/>
      <c r="K17" s="183"/>
      <c r="L17" s="183"/>
      <c r="M17" s="183"/>
      <c r="N17" s="183"/>
      <c r="O17" s="146"/>
      <c r="P17" s="146"/>
      <c r="Q17" s="146"/>
      <c r="R17" s="146"/>
      <c r="S17" s="146"/>
      <c r="T17" s="146"/>
      <c r="U17" s="146"/>
      <c r="V17" s="146"/>
      <c r="W17" s="146"/>
      <c r="X17" s="146"/>
    </row>
    <row r="18" spans="1:24" ht="29.4" customHeight="1" x14ac:dyDescent="0.2">
      <c r="A18" s="140" t="s">
        <v>9</v>
      </c>
      <c r="B18" s="147"/>
      <c r="C18" s="147"/>
      <c r="D18" s="148"/>
      <c r="E18" s="183">
        <v>21000000</v>
      </c>
      <c r="F18" s="183"/>
      <c r="G18" s="183"/>
      <c r="H18" s="183"/>
      <c r="I18" s="183"/>
      <c r="J18" s="183"/>
      <c r="K18" s="183"/>
      <c r="L18" s="183"/>
      <c r="M18" s="183"/>
      <c r="N18" s="183"/>
      <c r="O18" s="189" t="s">
        <v>63</v>
      </c>
      <c r="P18" s="189"/>
      <c r="Q18" s="189"/>
      <c r="R18" s="189"/>
      <c r="S18" s="189"/>
      <c r="T18" s="189"/>
      <c r="U18" s="189"/>
      <c r="V18" s="189"/>
      <c r="W18" s="189"/>
      <c r="X18" s="189"/>
    </row>
    <row r="19" spans="1:24" ht="29.4" customHeight="1" x14ac:dyDescent="0.2">
      <c r="A19" s="140" t="s">
        <v>11</v>
      </c>
      <c r="B19" s="147"/>
      <c r="C19" s="147"/>
      <c r="D19" s="148"/>
      <c r="E19" s="183">
        <v>1000000</v>
      </c>
      <c r="F19" s="183"/>
      <c r="G19" s="183"/>
      <c r="H19" s="183"/>
      <c r="I19" s="183"/>
      <c r="J19" s="183"/>
      <c r="K19" s="183"/>
      <c r="L19" s="183"/>
      <c r="M19" s="183"/>
      <c r="N19" s="183"/>
      <c r="O19" s="190" t="s">
        <v>64</v>
      </c>
      <c r="P19" s="190"/>
      <c r="Q19" s="190"/>
      <c r="R19" s="190"/>
      <c r="S19" s="190"/>
      <c r="T19" s="190"/>
      <c r="U19" s="190"/>
      <c r="V19" s="190"/>
      <c r="W19" s="190"/>
      <c r="X19" s="190"/>
    </row>
    <row r="20" spans="1:24" ht="29.4" customHeight="1" x14ac:dyDescent="0.2">
      <c r="A20" s="140" t="s">
        <v>14</v>
      </c>
      <c r="B20" s="147"/>
      <c r="C20" s="147"/>
      <c r="D20" s="148"/>
      <c r="E20" s="191">
        <f>SUM(E17:N19)</f>
        <v>24953016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2" spans="1:24" ht="30.75" customHeight="1" x14ac:dyDescent="0.2">
      <c r="B22" s="168" t="s">
        <v>15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4" spans="1:24" x14ac:dyDescent="0.2">
      <c r="A24" s="7" t="s">
        <v>16</v>
      </c>
    </row>
    <row r="25" spans="1:24" x14ac:dyDescent="0.2">
      <c r="A25" s="7"/>
      <c r="B25" s="16" t="s">
        <v>20</v>
      </c>
    </row>
    <row r="26" spans="1:24" x14ac:dyDescent="0.2">
      <c r="A26" s="192" t="s">
        <v>66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4"/>
    </row>
    <row r="27" spans="1:24" x14ac:dyDescent="0.2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7"/>
    </row>
    <row r="28" spans="1:24" x14ac:dyDescent="0.2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7"/>
    </row>
    <row r="29" spans="1:24" x14ac:dyDescent="0.2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7"/>
    </row>
    <row r="30" spans="1:24" x14ac:dyDescent="0.2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7"/>
    </row>
    <row r="31" spans="1:24" x14ac:dyDescent="0.2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7"/>
    </row>
    <row r="32" spans="1:24" x14ac:dyDescent="0.2">
      <c r="A32" s="198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200"/>
    </row>
    <row r="34" spans="1:24" ht="17.25" customHeight="1" x14ac:dyDescent="0.2">
      <c r="A34" s="4" t="s">
        <v>37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6"/>
    </row>
    <row r="35" spans="1:24" ht="21" customHeight="1" x14ac:dyDescent="0.2">
      <c r="A35" s="140" t="s">
        <v>5</v>
      </c>
      <c r="B35" s="147"/>
      <c r="C35" s="147"/>
      <c r="D35" s="148"/>
      <c r="E35" s="152" t="s">
        <v>38</v>
      </c>
      <c r="F35" s="152"/>
      <c r="G35" s="152"/>
      <c r="H35" s="152"/>
      <c r="I35" s="152"/>
      <c r="J35" s="152"/>
      <c r="K35" s="152"/>
      <c r="L35" s="152"/>
      <c r="M35" s="152"/>
      <c r="N35" s="152"/>
      <c r="O35" s="152" t="s">
        <v>7</v>
      </c>
      <c r="P35" s="152"/>
      <c r="Q35" s="152"/>
      <c r="R35" s="152"/>
      <c r="S35" s="152"/>
      <c r="T35" s="152"/>
      <c r="U35" s="152"/>
      <c r="V35" s="152"/>
      <c r="W35" s="152"/>
      <c r="X35" s="152"/>
    </row>
    <row r="36" spans="1:24" ht="28.2" customHeight="1" x14ac:dyDescent="0.2">
      <c r="A36" s="140" t="s">
        <v>8</v>
      </c>
      <c r="B36" s="147"/>
      <c r="C36" s="147"/>
      <c r="D36" s="148"/>
      <c r="E36" s="183">
        <v>0</v>
      </c>
      <c r="F36" s="183"/>
      <c r="G36" s="183"/>
      <c r="H36" s="183"/>
      <c r="I36" s="183"/>
      <c r="J36" s="183"/>
      <c r="K36" s="183"/>
      <c r="L36" s="183"/>
      <c r="M36" s="183"/>
      <c r="N36" s="183"/>
      <c r="O36" s="146"/>
      <c r="P36" s="146"/>
      <c r="Q36" s="146"/>
      <c r="R36" s="146"/>
      <c r="S36" s="146"/>
      <c r="T36" s="146"/>
      <c r="U36" s="146"/>
      <c r="V36" s="146"/>
      <c r="W36" s="146"/>
      <c r="X36" s="146"/>
    </row>
    <row r="37" spans="1:24" ht="28.2" customHeight="1" x14ac:dyDescent="0.2">
      <c r="A37" s="140" t="s">
        <v>9</v>
      </c>
      <c r="B37" s="147"/>
      <c r="C37" s="147"/>
      <c r="D37" s="148"/>
      <c r="E37" s="183">
        <v>5000000</v>
      </c>
      <c r="F37" s="183"/>
      <c r="G37" s="183"/>
      <c r="H37" s="183"/>
      <c r="I37" s="183"/>
      <c r="J37" s="183"/>
      <c r="K37" s="183"/>
      <c r="L37" s="183"/>
      <c r="M37" s="183"/>
      <c r="N37" s="183"/>
      <c r="O37" s="149" t="s">
        <v>67</v>
      </c>
      <c r="P37" s="149"/>
      <c r="Q37" s="149"/>
      <c r="R37" s="149"/>
      <c r="S37" s="149"/>
      <c r="T37" s="149"/>
      <c r="U37" s="149"/>
      <c r="V37" s="149"/>
      <c r="W37" s="149"/>
      <c r="X37" s="149"/>
    </row>
    <row r="38" spans="1:24" ht="28.2" customHeight="1" x14ac:dyDescent="0.2">
      <c r="A38" s="140" t="s">
        <v>11</v>
      </c>
      <c r="B38" s="147"/>
      <c r="C38" s="147"/>
      <c r="D38" s="148"/>
      <c r="E38" s="183">
        <v>0</v>
      </c>
      <c r="F38" s="183"/>
      <c r="G38" s="183"/>
      <c r="H38" s="183"/>
      <c r="I38" s="183"/>
      <c r="J38" s="183"/>
      <c r="K38" s="183"/>
      <c r="L38" s="183"/>
      <c r="M38" s="183"/>
      <c r="N38" s="183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  <row r="39" spans="1:24" ht="28.2" customHeight="1" x14ac:dyDescent="0.2">
      <c r="A39" s="140" t="s">
        <v>14</v>
      </c>
      <c r="B39" s="147"/>
      <c r="C39" s="147"/>
      <c r="D39" s="148"/>
      <c r="E39" s="145">
        <f>SUM(E36:N38)</f>
        <v>5000000</v>
      </c>
      <c r="F39" s="145"/>
      <c r="G39" s="145"/>
      <c r="H39" s="145"/>
      <c r="I39" s="145"/>
      <c r="J39" s="145"/>
      <c r="K39" s="145"/>
      <c r="L39" s="145"/>
      <c r="M39" s="145"/>
      <c r="N39" s="145"/>
      <c r="O39" s="146"/>
      <c r="P39" s="146"/>
      <c r="Q39" s="146"/>
      <c r="R39" s="146"/>
      <c r="S39" s="146"/>
      <c r="T39" s="146"/>
      <c r="U39" s="146"/>
      <c r="V39" s="146"/>
      <c r="W39" s="146"/>
      <c r="X39" s="146"/>
    </row>
  </sheetData>
  <mergeCells count="57">
    <mergeCell ref="A38:D38"/>
    <mergeCell ref="E38:N38"/>
    <mergeCell ref="O38:X38"/>
    <mergeCell ref="A39:D39"/>
    <mergeCell ref="E39:N39"/>
    <mergeCell ref="O39:X39"/>
    <mergeCell ref="A36:D36"/>
    <mergeCell ref="E36:N36"/>
    <mergeCell ref="O36:X36"/>
    <mergeCell ref="A37:D37"/>
    <mergeCell ref="E37:N37"/>
    <mergeCell ref="O37:X37"/>
    <mergeCell ref="A35:D35"/>
    <mergeCell ref="E35:N35"/>
    <mergeCell ref="O35:X35"/>
    <mergeCell ref="A18:D18"/>
    <mergeCell ref="E18:N18"/>
    <mergeCell ref="O18:X18"/>
    <mergeCell ref="A19:D19"/>
    <mergeCell ref="E19:N19"/>
    <mergeCell ref="O19:X19"/>
    <mergeCell ref="A20:D20"/>
    <mergeCell ref="E20:N20"/>
    <mergeCell ref="O20:X20"/>
    <mergeCell ref="B22:X22"/>
    <mergeCell ref="A26:X32"/>
    <mergeCell ref="A16:D16"/>
    <mergeCell ref="E16:N16"/>
    <mergeCell ref="O16:X16"/>
    <mergeCell ref="A17:D17"/>
    <mergeCell ref="E17:N17"/>
    <mergeCell ref="O17:X17"/>
    <mergeCell ref="B12:D12"/>
    <mergeCell ref="E12:N12"/>
    <mergeCell ref="O12:X12"/>
    <mergeCell ref="A13:D13"/>
    <mergeCell ref="E13:N13"/>
    <mergeCell ref="O13:X13"/>
    <mergeCell ref="B10:D10"/>
    <mergeCell ref="E10:N10"/>
    <mergeCell ref="O10:X10"/>
    <mergeCell ref="B11:D11"/>
    <mergeCell ref="E11:N11"/>
    <mergeCell ref="O11:X11"/>
    <mergeCell ref="A8:D8"/>
    <mergeCell ref="E8:N8"/>
    <mergeCell ref="O8:X8"/>
    <mergeCell ref="A9:D9"/>
    <mergeCell ref="E9:N9"/>
    <mergeCell ref="O9:X9"/>
    <mergeCell ref="B2:D2"/>
    <mergeCell ref="E2:R2"/>
    <mergeCell ref="V2:X2"/>
    <mergeCell ref="A4:X4"/>
    <mergeCell ref="A7:D7"/>
    <mergeCell ref="E7:N7"/>
    <mergeCell ref="O7:X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別紙２＜記載例＞</vt:lpstr>
      <vt:lpstr>別紙３＜記載例＞</vt:lpstr>
      <vt:lpstr>別紙３!Print_Area</vt:lpstr>
      <vt:lpstr>'別紙３＜記載例＞'!Print_Area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2020-02-05T04:42:30Z</dcterms:created>
  <dcterms:modified xsi:type="dcterms:W3CDTF">2024-02-22T08:42:54Z</dcterms:modified>
</cp:coreProperties>
</file>