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Vpf-FSV001-sou\会計課$\行政文書ファイル【会計課】\負担１係\検討中フォルダ\【大】負担行為担当官関係（内閣府）\【中】契約関係\【小】令和８年度契約関係\02　その他契約\01　総務部\01　庁舎管理官室\04　【④一般競争／最低価格／分担あり】令和８年度 那覇第２地方合同庁舎環境衛生管理業務\"/>
    </mc:Choice>
  </mc:AlternateContent>
  <xr:revisionPtr revIDLastSave="0" documentId="13_ncr:1_{381DE57E-2466-40AF-AB9D-2DD2793500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内訳書" sheetId="2" r:id="rId1"/>
  </sheets>
  <definedNames>
    <definedName name="_xlnm.Print_Area" localSheetId="0">内訳書!$A$1:$J$60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2" l="1"/>
  <c r="I55" i="2"/>
  <c r="I54" i="2"/>
  <c r="I53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3" i="2"/>
  <c r="I22" i="2"/>
  <c r="I21" i="2"/>
  <c r="I16" i="2"/>
  <c r="I15" i="2"/>
  <c r="I17" i="2"/>
  <c r="I18" i="2"/>
  <c r="I24" i="2"/>
  <c r="D9" i="2" l="1"/>
</calcChain>
</file>

<file path=xl/sharedStrings.xml><?xml version="1.0" encoding="utf-8"?>
<sst xmlns="http://schemas.openxmlformats.org/spreadsheetml/2006/main" count="119" uniqueCount="60">
  <si>
    <t>(1)照度測定</t>
    <rPh sb="3" eb="5">
      <t>ショウド</t>
    </rPh>
    <rPh sb="5" eb="7">
      <t>ソクテイ</t>
    </rPh>
    <phoneticPr fontId="1"/>
  </si>
  <si>
    <t>区分</t>
    <phoneticPr fontId="1"/>
  </si>
  <si>
    <t>数量</t>
    <rPh sb="0" eb="1">
      <t>カズ</t>
    </rPh>
    <rPh sb="1" eb="2">
      <t>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</si>
  <si>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</si>
  <si>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</si>
  <si>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１号館</t>
    <rPh sb="1" eb="3">
      <t>ゴウカン</t>
    </rPh>
    <phoneticPr fontId="1"/>
  </si>
  <si>
    <t>2回/年</t>
    <rPh sb="1" eb="2">
      <t>カイ</t>
    </rPh>
    <rPh sb="3" eb="4">
      <t>トシ</t>
    </rPh>
    <phoneticPr fontId="1"/>
  </si>
  <si>
    <t>２号館</t>
    <rPh sb="1" eb="3">
      <t>ゴウカン</t>
    </rPh>
    <phoneticPr fontId="1"/>
  </si>
  <si>
    <t>(2)空気環境測定</t>
    <rPh sb="3" eb="5">
      <t>クウキ</t>
    </rPh>
    <rPh sb="5" eb="7">
      <t>カンキョウ</t>
    </rPh>
    <rPh sb="7" eb="9">
      <t>ソクテイ</t>
    </rPh>
    <phoneticPr fontId="1"/>
  </si>
  <si>
    <t>6回/年</t>
    <rPh sb="1" eb="2">
      <t>カイ</t>
    </rPh>
    <rPh sb="3" eb="4">
      <t>ネン</t>
    </rPh>
    <phoneticPr fontId="1"/>
  </si>
  <si>
    <t>6回/年</t>
    <rPh sb="1" eb="2">
      <t>カイ</t>
    </rPh>
    <rPh sb="3" eb="4">
      <t>トシ</t>
    </rPh>
    <phoneticPr fontId="1"/>
  </si>
  <si>
    <t>(3)水質検査</t>
    <rPh sb="3" eb="5">
      <t>スイシツ</t>
    </rPh>
    <rPh sb="5" eb="7">
      <t>ケンサ</t>
    </rPh>
    <phoneticPr fontId="1"/>
  </si>
  <si>
    <t>水質管理</t>
    <rPh sb="0" eb="2">
      <t>スイシツ</t>
    </rPh>
    <rPh sb="2" eb="4">
      <t>カンリ</t>
    </rPh>
    <phoneticPr fontId="1"/>
  </si>
  <si>
    <t>2回/年　16項目</t>
    <rPh sb="1" eb="2">
      <t>カイ</t>
    </rPh>
    <rPh sb="3" eb="4">
      <t>トシ</t>
    </rPh>
    <phoneticPr fontId="1"/>
  </si>
  <si>
    <t>6月～9月間に1回　'12項目</t>
    <rPh sb="1" eb="2">
      <t>ガツ</t>
    </rPh>
    <rPh sb="4" eb="5">
      <t>ガツ</t>
    </rPh>
    <rPh sb="5" eb="6">
      <t>カン</t>
    </rPh>
    <rPh sb="8" eb="9">
      <t>カイ</t>
    </rPh>
    <phoneticPr fontId="1"/>
  </si>
  <si>
    <t>水質の維持 再生水受水槽</t>
    <rPh sb="0" eb="2">
      <t>スイシツ</t>
    </rPh>
    <rPh sb="3" eb="5">
      <t>イジ</t>
    </rPh>
    <phoneticPr fontId="1"/>
  </si>
  <si>
    <t>6回/年　大腸菌郡、濁度</t>
    <rPh sb="1" eb="2">
      <t>カイ</t>
    </rPh>
    <rPh sb="3" eb="4">
      <t>トシ</t>
    </rPh>
    <phoneticPr fontId="1"/>
  </si>
  <si>
    <t>水質の維持 池</t>
    <rPh sb="0" eb="2">
      <t>スイシツ</t>
    </rPh>
    <rPh sb="3" eb="5">
      <t>イジ</t>
    </rPh>
    <phoneticPr fontId="1"/>
  </si>
  <si>
    <t>雨水処理水槽</t>
    <rPh sb="0" eb="2">
      <t>アマミズ</t>
    </rPh>
    <rPh sb="2" eb="4">
      <t>ショリ</t>
    </rPh>
    <rPh sb="4" eb="6">
      <t>スイソウ</t>
    </rPh>
    <phoneticPr fontId="1"/>
  </si>
  <si>
    <t>1回/月　電気伝導率</t>
    <rPh sb="1" eb="2">
      <t>カイ</t>
    </rPh>
    <rPh sb="3" eb="4">
      <t>ツキ</t>
    </rPh>
    <phoneticPr fontId="1"/>
  </si>
  <si>
    <t>1回/年　ﾚｼﾞｵﾈﾗ属菌</t>
    <rPh sb="1" eb="2">
      <t>カイ</t>
    </rPh>
    <rPh sb="3" eb="4">
      <t>トシ</t>
    </rPh>
    <phoneticPr fontId="1"/>
  </si>
  <si>
    <t>一式</t>
    <rPh sb="0" eb="2">
      <t>イッシキ</t>
    </rPh>
    <phoneticPr fontId="1"/>
  </si>
  <si>
    <t>4回/年</t>
    <rPh sb="1" eb="2">
      <t>カイ</t>
    </rPh>
    <rPh sb="3" eb="4">
      <t>トシ</t>
    </rPh>
    <phoneticPr fontId="1"/>
  </si>
  <si>
    <t>３号館</t>
    <rPh sb="1" eb="3">
      <t>ゴウカン</t>
    </rPh>
    <phoneticPr fontId="1"/>
  </si>
  <si>
    <t>6月～9月間に1回　'12項目</t>
    <rPh sb="1" eb="2">
      <t>ガツ</t>
    </rPh>
    <rPh sb="4" eb="5">
      <t>ガツ</t>
    </rPh>
    <rPh sb="5" eb="6">
      <t>カン</t>
    </rPh>
    <rPh sb="8" eb="9">
      <t>カイ</t>
    </rPh>
    <rPh sb="13" eb="15">
      <t>コウモク</t>
    </rPh>
    <phoneticPr fontId="1"/>
  </si>
  <si>
    <t>6回/年
大腸菌郡、濁度</t>
    <rPh sb="1" eb="2">
      <t>カイ</t>
    </rPh>
    <rPh sb="3" eb="4">
      <t>トシ</t>
    </rPh>
    <phoneticPr fontId="1"/>
  </si>
  <si>
    <t>全施設駆除作業
（鼠・害虫駆除作業）</t>
    <rPh sb="0" eb="1">
      <t>ゼン</t>
    </rPh>
    <rPh sb="1" eb="2">
      <t>シ</t>
    </rPh>
    <rPh sb="2" eb="3">
      <t>セツ</t>
    </rPh>
    <rPh sb="3" eb="5">
      <t>クジョ</t>
    </rPh>
    <rPh sb="5" eb="7">
      <t>サギョウ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</si>
  <si>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7"/>
  </si>
  <si>
    <t>沖縄総合事務局総務部長　殿</t>
    <rPh sb="0" eb="10">
      <t>オキナワソウゴウジムキョクソウムブ</t>
    </rPh>
    <rPh sb="10" eb="11">
      <t>チョウ</t>
    </rPh>
    <rPh sb="12" eb="13">
      <t>ドノ</t>
    </rPh>
    <phoneticPr fontId="7"/>
  </si>
  <si>
    <t>社名：</t>
    <rPh sb="0" eb="2">
      <t>シャメイ</t>
    </rPh>
    <phoneticPr fontId="7"/>
  </si>
  <si>
    <t>代表者：</t>
    <rPh sb="0" eb="3">
      <t>ダイヒョウシャ</t>
    </rPh>
    <phoneticPr fontId="12"/>
  </si>
  <si>
    <t>所在地：</t>
    <rPh sb="0" eb="3">
      <t>ショザイチ</t>
    </rPh>
    <phoneticPr fontId="12"/>
  </si>
  <si>
    <t>Ｔ Ｅ Ｌ：</t>
    <phoneticPr fontId="12"/>
  </si>
  <si>
    <t>担当者：</t>
    <rPh sb="0" eb="3">
      <t>タントウシャ</t>
    </rPh>
    <phoneticPr fontId="12"/>
  </si>
  <si>
    <t>円（税抜）</t>
    <rPh sb="0" eb="1">
      <t>エン</t>
    </rPh>
    <rPh sb="2" eb="4">
      <t>ゼイヌキ</t>
    </rPh>
    <phoneticPr fontId="12"/>
  </si>
  <si>
    <t>見積金額：</t>
    <rPh sb="0" eb="2">
      <t>ミツ</t>
    </rPh>
    <rPh sb="2" eb="4">
      <t>キンガク</t>
    </rPh>
    <phoneticPr fontId="1"/>
  </si>
  <si>
    <t>令和８年度那覇第２地方合同庁舎環境衛生管理業務</t>
    <phoneticPr fontId="1"/>
  </si>
  <si>
    <t>件　　　名：</t>
    <rPh sb="0" eb="1">
      <t>ケン</t>
    </rPh>
    <rPh sb="4" eb="5">
      <t>メイ</t>
    </rPh>
    <phoneticPr fontId="7"/>
  </si>
  <si>
    <t>(4)害虫駆除</t>
    <rPh sb="3" eb="5">
      <t>ガイチュウ</t>
    </rPh>
    <rPh sb="5" eb="7">
      <t>クジョ</t>
    </rPh>
    <phoneticPr fontId="1"/>
  </si>
  <si>
    <t>(5)その他</t>
    <rPh sb="5" eb="6">
      <t>タ</t>
    </rPh>
    <phoneticPr fontId="1"/>
  </si>
  <si>
    <r>
      <t xml:space="preserve">単価
</t>
    </r>
    <r>
      <rPr>
        <sz val="7"/>
        <rFont val="ＭＳ ゴシック"/>
        <family val="3"/>
        <charset val="128"/>
      </rPr>
      <t>(1箇所1回あたり)</t>
    </r>
    <rPh sb="0" eb="2">
      <t>タンカ</t>
    </rPh>
    <phoneticPr fontId="1"/>
  </si>
  <si>
    <t>令和８年４月１日　　～　　令和９年３月３１日</t>
    <rPh sb="5" eb="6">
      <t>ガツ</t>
    </rPh>
    <rPh sb="7" eb="8">
      <t>ビ</t>
    </rPh>
    <rPh sb="13" eb="15">
      <t>レイワ</t>
    </rPh>
    <rPh sb="16" eb="17">
      <t>ネン</t>
    </rPh>
    <rPh sb="18" eb="19">
      <t>ガツ</t>
    </rPh>
    <rPh sb="21" eb="22">
      <t>ビ</t>
    </rPh>
    <phoneticPr fontId="5"/>
  </si>
  <si>
    <t>履行期間：</t>
    <rPh sb="0" eb="2">
      <t>リコウ</t>
    </rPh>
    <rPh sb="2" eb="4">
      <t>キカン</t>
    </rPh>
    <phoneticPr fontId="1"/>
  </si>
  <si>
    <t>諸経費等</t>
    <rPh sb="0" eb="3">
      <t>ショケイヒ</t>
    </rPh>
    <rPh sb="3" eb="4">
      <t>トウ</t>
    </rPh>
    <phoneticPr fontId="1"/>
  </si>
  <si>
    <t>冷水炊飯器</t>
    <rPh sb="0" eb="2">
      <t>レイスイ</t>
    </rPh>
    <rPh sb="2" eb="5">
      <t>スイハンキ</t>
    </rPh>
    <phoneticPr fontId="1"/>
  </si>
  <si>
    <t>電気温水器</t>
    <rPh sb="0" eb="2">
      <t>デンキ</t>
    </rPh>
    <rPh sb="2" eb="5">
      <t>オンスイキ</t>
    </rPh>
    <phoneticPr fontId="1"/>
  </si>
  <si>
    <t>ヒートポンプ給湯器</t>
    <rPh sb="6" eb="9">
      <t>キュウトウキ</t>
    </rPh>
    <phoneticPr fontId="1"/>
  </si>
  <si>
    <t>冷水水飲器</t>
    <rPh sb="0" eb="2">
      <t>レイスイ</t>
    </rPh>
    <rPh sb="2" eb="4">
      <t>ミズノ</t>
    </rPh>
    <rPh sb="4" eb="5">
      <t>キ</t>
    </rPh>
    <phoneticPr fontId="1"/>
  </si>
  <si>
    <t>高架水槽</t>
    <rPh sb="0" eb="2">
      <t>コウカ</t>
    </rPh>
    <rPh sb="2" eb="3">
      <t>スイ</t>
    </rPh>
    <rPh sb="3" eb="4">
      <t>ソウ</t>
    </rPh>
    <phoneticPr fontId="1"/>
  </si>
  <si>
    <t>水質の維持
　　 中水高架水槽</t>
    <rPh sb="0" eb="2">
      <t>スイシツ</t>
    </rPh>
    <rPh sb="3" eb="5">
      <t>イジ</t>
    </rPh>
    <phoneticPr fontId="1"/>
  </si>
  <si>
    <t>電気温水器</t>
    <rPh sb="0" eb="1">
      <t>デンキ</t>
    </rPh>
    <rPh sb="1" eb="4">
      <t>オンスイキ</t>
    </rPh>
    <phoneticPr fontId="1"/>
  </si>
  <si>
    <t>受水槽</t>
    <rPh sb="0" eb="1">
      <t>ジュ</t>
    </rPh>
    <rPh sb="1" eb="3">
      <t>スイソウ</t>
    </rPh>
    <phoneticPr fontId="1"/>
  </si>
  <si>
    <t>仕様、回数等</t>
    <rPh sb="0" eb="2">
      <t>シヨウ</t>
    </rPh>
    <rPh sb="3" eb="5">
      <t>カイスウ</t>
    </rPh>
    <rPh sb="5" eb="6">
      <t>トウ</t>
    </rPh>
    <phoneticPr fontId="1"/>
  </si>
  <si>
    <t>　　※金額＝回数×数量×単価</t>
    <rPh sb="3" eb="5">
      <t>キンガク</t>
    </rPh>
    <rPh sb="6" eb="8">
      <t>カイスウ</t>
    </rPh>
    <rPh sb="9" eb="11">
      <t>スウリョウ</t>
    </rPh>
    <rPh sb="12" eb="14">
      <t>タンカ</t>
    </rPh>
    <phoneticPr fontId="1"/>
  </si>
  <si>
    <r>
      <t xml:space="preserve">単価
</t>
    </r>
    <r>
      <rPr>
        <sz val="7"/>
        <rFont val="ＭＳ ゴシック"/>
        <family val="3"/>
        <charset val="128"/>
      </rPr>
      <t>(1回あたり)</t>
    </r>
    <rPh sb="0" eb="2">
      <t>タンカ</t>
    </rPh>
    <phoneticPr fontId="1"/>
  </si>
  <si>
    <t>重点箇所駆除作業
（厨房排水系統作業）
（汚水槽作業）</t>
    <rPh sb="0" eb="2">
      <t>ジュウテン</t>
    </rPh>
    <rPh sb="2" eb="4">
      <t>カショ</t>
    </rPh>
    <rPh sb="4" eb="6">
      <t>クジョ</t>
    </rPh>
    <rPh sb="6" eb="8">
      <t>サギョウ</t>
    </rPh>
    <rPh sb="21" eb="23">
      <t>オスイ</t>
    </rPh>
    <rPh sb="23" eb="24">
      <t>ソウ</t>
    </rPh>
    <rPh sb="24" eb="26">
      <t>サギョウ</t>
    </rPh>
    <phoneticPr fontId="1"/>
  </si>
  <si>
    <t>入　札　内　訳　書</t>
    <rPh sb="0" eb="1">
      <t>イ</t>
    </rPh>
    <rPh sb="2" eb="3">
      <t>サツ</t>
    </rPh>
    <rPh sb="4" eb="5">
      <t>ナイ</t>
    </rPh>
    <rPh sb="6" eb="7">
      <t>ワケ</t>
    </rPh>
    <rPh sb="8" eb="9">
      <t>ショ</t>
    </rPh>
    <phoneticPr fontId="7"/>
  </si>
  <si>
    <t>回数</t>
    <rPh sb="0" eb="2">
      <t>カイスウ</t>
    </rPh>
    <phoneticPr fontId="1"/>
  </si>
  <si>
    <t>水質の維持/水質管理</t>
  </si>
  <si>
    <t>小計</t>
    <rPh sb="0" eb="2">
      <t>ショウケイ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</si>
</sst>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_);[Red]\(0\)"/>
  </numFmts>
  <fonts count="18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3" fontId="6" fillId="0" borderId="0" xfId="0" applyNumberFormat="1" applyFont="1">
      <alignment vertical="center"/>
    </xf>
    <xf numFmtId="49" fontId="6" fillId="0" borderId="0" xfId="0" applyNumberFormat="1" applyFont="1" applyAlignment="1">
      <alignment horizontal="right" vertical="center"/>
    </xf>
    <xf numFmtId="3" fontId="9" fillId="0" borderId="0" xfId="0" applyNumberFormat="1" applyFont="1">
      <alignment vertical="center"/>
    </xf>
    <xf numFmtId="3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left" vertical="center"/>
    </xf>
    <xf numFmtId="3" fontId="6" fillId="0" borderId="0" xfId="0" applyNumberFormat="1" applyFont="1" applyProtection="1">
      <alignment vertical="center"/>
      <protection locked="0"/>
    </xf>
    <xf numFmtId="3" fontId="8" fillId="0" borderId="0" xfId="0" applyNumberFormat="1" applyFont="1">
      <alignment vertical="center"/>
    </xf>
    <xf numFmtId="3" fontId="6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top" wrapText="1"/>
    </xf>
    <xf numFmtId="176" fontId="15" fillId="0" borderId="1" xfId="1" applyNumberFormat="1" applyFont="1" applyBorder="1" applyAlignment="1">
      <alignment vertical="center"/>
    </xf>
    <xf numFmtId="176" fontId="15" fillId="0" borderId="5" xfId="1" applyNumberFormat="1" applyFont="1" applyBorder="1" applyAlignment="1">
      <alignment vertical="center"/>
    </xf>
    <xf numFmtId="176" fontId="15" fillId="0" borderId="7" xfId="1" applyNumberFormat="1" applyFont="1" applyBorder="1" applyAlignment="1">
      <alignment vertical="center"/>
    </xf>
    <xf numFmtId="176" fontId="15" fillId="0" borderId="10" xfId="1" applyNumberFormat="1" applyFont="1" applyBorder="1" applyAlignment="1">
      <alignment vertical="center"/>
    </xf>
    <xf numFmtId="176" fontId="15" fillId="0" borderId="11" xfId="1" applyNumberFormat="1" applyFont="1" applyBorder="1" applyAlignment="1">
      <alignment vertical="center"/>
    </xf>
    <xf numFmtId="176" fontId="15" fillId="0" borderId="12" xfId="1" applyNumberFormat="1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177" fontId="15" fillId="0" borderId="5" xfId="0" applyNumberFormat="1" applyFont="1" applyBorder="1" applyAlignment="1">
      <alignment horizontal="center" vertical="center"/>
    </xf>
    <xf numFmtId="176" fontId="15" fillId="0" borderId="13" xfId="1" applyNumberFormat="1" applyFont="1" applyBorder="1" applyAlignment="1">
      <alignment vertical="center"/>
    </xf>
    <xf numFmtId="176" fontId="15" fillId="0" borderId="14" xfId="1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/>
    </xf>
    <xf numFmtId="0" fontId="2" fillId="0" borderId="7" xfId="0" applyFont="1" applyBorder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176" fontId="15" fillId="0" borderId="0" xfId="1" applyNumberFormat="1" applyFont="1" applyBorder="1" applyAlignment="1">
      <alignment vertical="center"/>
    </xf>
    <xf numFmtId="176" fontId="15" fillId="0" borderId="15" xfId="1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176" fontId="15" fillId="0" borderId="0" xfId="1" applyNumberFormat="1" applyFont="1" applyBorder="1" applyAlignment="1">
      <alignment vertical="center" shrinkToFit="1"/>
    </xf>
    <xf numFmtId="0" fontId="4" fillId="0" borderId="0" xfId="0" applyFont="1" applyAlignment="1">
      <alignment horizontal="left" vertical="top" wrapText="1"/>
    </xf>
    <xf numFmtId="0" fontId="2" fillId="0" borderId="16" xfId="0" applyFont="1" applyBorder="1" applyAlignment="1">
      <alignment horizontal="center" vertical="center"/>
    </xf>
    <xf numFmtId="0" fontId="17" fillId="0" borderId="0" xfId="0" quotePrefix="1" applyFo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quotePrefix="1" applyFont="1" applyBorder="1">
      <alignment vertical="center"/>
    </xf>
    <xf numFmtId="0" fontId="2" fillId="0" borderId="8" xfId="0" quotePrefix="1" applyFont="1" applyBorder="1">
      <alignment vertical="center"/>
    </xf>
    <xf numFmtId="176" fontId="15" fillId="0" borderId="5" xfId="1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76" fontId="15" fillId="2" borderId="1" xfId="1" applyNumberFormat="1" applyFont="1" applyFill="1" applyBorder="1" applyAlignment="1">
      <alignment vertical="center"/>
    </xf>
    <xf numFmtId="176" fontId="15" fillId="2" borderId="10" xfId="1" applyNumberFormat="1" applyFont="1" applyFill="1" applyBorder="1" applyAlignment="1">
      <alignment vertical="center"/>
    </xf>
    <xf numFmtId="176" fontId="15" fillId="2" borderId="11" xfId="1" applyNumberFormat="1" applyFont="1" applyFill="1" applyBorder="1" applyAlignment="1">
      <alignment vertical="center"/>
    </xf>
    <xf numFmtId="176" fontId="15" fillId="2" borderId="12" xfId="1" applyNumberFormat="1" applyFont="1" applyFill="1" applyBorder="1" applyAlignment="1">
      <alignment vertical="center"/>
    </xf>
    <xf numFmtId="176" fontId="15" fillId="2" borderId="13" xfId="1" applyNumberFormat="1" applyFont="1" applyFill="1" applyBorder="1" applyAlignment="1">
      <alignment vertical="center" shrinkToFit="1"/>
    </xf>
    <xf numFmtId="176" fontId="15" fillId="2" borderId="14" xfId="1" applyNumberFormat="1" applyFont="1" applyFill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2" fillId="0" borderId="17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3" fontId="13" fillId="0" borderId="0" xfId="0" applyNumberFormat="1" applyFont="1" applyAlignment="1">
      <alignment horizontal="right" vertical="center"/>
    </xf>
    <xf numFmtId="0" fontId="2" fillId="0" borderId="3" xfId="0" quotePrefix="1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722BE-AB5B-4073-A800-92875E07C4D5}">
  <dimension ref="B1:M60"/>
  <sheetViews>
    <sheetView tabSelected="1" view="pageBreakPreview" zoomScaleNormal="100" zoomScaleSheetLayoutView="100" workbookViewId="0">
      <selection activeCell="I10" sqref="I10"/>
    </sheetView>
  </sheetViews>
  <sheetFormatPr defaultColWidth="15.6640625" defaultRowHeight="16.5" customHeight="1" x14ac:dyDescent="0.15"/>
  <cols>
    <col min="1" max="1" width="1.109375" style="2" customWidth="1"/>
    <col min="2" max="2" width="4.77734375" style="2" customWidth="1"/>
    <col min="3" max="4" width="10.6640625" style="2" customWidth="1"/>
    <col min="5" max="5" width="23.33203125" style="1" customWidth="1"/>
    <col min="6" max="7" width="7.6640625" style="1" customWidth="1"/>
    <col min="8" max="8" width="12.6640625" style="2" customWidth="1"/>
    <col min="9" max="9" width="15.6640625" style="2" customWidth="1"/>
    <col min="10" max="10" width="14.33203125" style="2" customWidth="1"/>
    <col min="11" max="11" width="5.6640625" style="2" customWidth="1"/>
    <col min="12" max="16384" width="15.6640625" style="2"/>
  </cols>
  <sheetData>
    <row r="1" spans="2:13" s="13" customFormat="1" ht="18" customHeight="1" x14ac:dyDescent="0.15">
      <c r="J1" s="14" t="s">
        <v>27</v>
      </c>
    </row>
    <row r="2" spans="2:13" s="13" customFormat="1" ht="18" customHeight="1" x14ac:dyDescent="0.15">
      <c r="B2" s="89" t="s">
        <v>56</v>
      </c>
      <c r="C2" s="89"/>
      <c r="D2" s="89"/>
      <c r="E2" s="89"/>
      <c r="F2" s="89"/>
      <c r="G2" s="89"/>
      <c r="H2" s="89"/>
      <c r="I2" s="89"/>
      <c r="J2" s="89"/>
      <c r="K2" s="22"/>
      <c r="L2" s="22"/>
      <c r="M2" s="22"/>
    </row>
    <row r="3" spans="2:13" s="13" customFormat="1" ht="18" customHeight="1" x14ac:dyDescent="0.15">
      <c r="B3" s="13" t="s">
        <v>28</v>
      </c>
      <c r="I3" s="15"/>
      <c r="J3" s="15"/>
      <c r="L3" s="15"/>
      <c r="M3" s="17"/>
    </row>
    <row r="4" spans="2:13" s="13" customFormat="1" ht="15.6" customHeight="1" x14ac:dyDescent="0.15">
      <c r="B4" s="18"/>
      <c r="C4" s="18"/>
      <c r="D4" s="18"/>
      <c r="E4" s="18"/>
      <c r="F4" s="18"/>
      <c r="G4" s="18"/>
      <c r="H4" s="16" t="s">
        <v>29</v>
      </c>
      <c r="I4" s="19"/>
      <c r="J4" s="19"/>
      <c r="L4" s="19"/>
      <c r="M4" s="16"/>
    </row>
    <row r="5" spans="2:13" s="13" customFormat="1" ht="15.6" customHeight="1" x14ac:dyDescent="0.15">
      <c r="H5" s="79" t="s">
        <v>30</v>
      </c>
      <c r="I5" s="15"/>
      <c r="J5" s="15"/>
      <c r="K5" s="15"/>
      <c r="L5" s="20"/>
      <c r="M5" s="20"/>
    </row>
    <row r="6" spans="2:13" s="13" customFormat="1" ht="15.6" customHeight="1" x14ac:dyDescent="0.15">
      <c r="H6" s="79" t="s">
        <v>31</v>
      </c>
      <c r="I6" s="15"/>
      <c r="J6" s="15"/>
      <c r="K6" s="15"/>
      <c r="L6" s="20"/>
      <c r="M6" s="20"/>
    </row>
    <row r="7" spans="2:13" s="13" customFormat="1" ht="15.6" customHeight="1" x14ac:dyDescent="0.15">
      <c r="H7" s="79" t="s">
        <v>32</v>
      </c>
      <c r="I7" s="15"/>
      <c r="J7" s="15"/>
      <c r="K7" s="15"/>
      <c r="L7" s="20"/>
      <c r="M7" s="20"/>
    </row>
    <row r="8" spans="2:13" s="13" customFormat="1" ht="15.6" customHeight="1" x14ac:dyDescent="0.15">
      <c r="H8" s="79" t="s">
        <v>33</v>
      </c>
      <c r="I8" s="15"/>
      <c r="J8" s="15"/>
      <c r="K8" s="15"/>
      <c r="L8" s="20"/>
      <c r="M8" s="20"/>
    </row>
    <row r="9" spans="2:13" s="13" customFormat="1" ht="21" customHeight="1" x14ac:dyDescent="0.15">
      <c r="C9" s="23" t="s">
        <v>35</v>
      </c>
      <c r="D9" s="93">
        <f>I18+I24+I49+I55+I58</f>
        <v>0</v>
      </c>
      <c r="E9" s="93"/>
      <c r="F9" s="24" t="s">
        <v>34</v>
      </c>
      <c r="G9" s="24"/>
      <c r="L9" s="21"/>
      <c r="M9" s="21"/>
    </row>
    <row r="10" spans="2:13" s="13" customFormat="1" ht="21" customHeight="1" x14ac:dyDescent="0.15">
      <c r="C10" s="23" t="s">
        <v>37</v>
      </c>
      <c r="D10" s="13" t="s">
        <v>36</v>
      </c>
      <c r="L10" s="21"/>
      <c r="M10" s="21"/>
    </row>
    <row r="11" spans="2:13" s="15" customFormat="1" ht="21" customHeight="1" x14ac:dyDescent="0.15">
      <c r="C11" s="16" t="s">
        <v>42</v>
      </c>
      <c r="D11" s="15" t="s">
        <v>41</v>
      </c>
    </row>
    <row r="12" spans="2:13" s="15" customFormat="1" ht="3" customHeight="1" x14ac:dyDescent="0.15">
      <c r="D12" s="16"/>
    </row>
    <row r="13" spans="2:13" ht="19.95" customHeight="1" x14ac:dyDescent="0.15">
      <c r="B13" s="3" t="s">
        <v>0</v>
      </c>
      <c r="C13" s="3"/>
      <c r="D13" s="3"/>
    </row>
    <row r="14" spans="2:13" s="1" customFormat="1" ht="24" customHeight="1" x14ac:dyDescent="0.15">
      <c r="B14" s="86" t="s">
        <v>1</v>
      </c>
      <c r="C14" s="87"/>
      <c r="D14" s="88"/>
      <c r="E14" s="4" t="s">
        <v>52</v>
      </c>
      <c r="F14" s="4" t="s">
        <v>2</v>
      </c>
      <c r="G14" s="4" t="s">
        <v>57</v>
      </c>
      <c r="H14" s="32" t="s">
        <v>40</v>
      </c>
      <c r="I14" s="4" t="s">
        <v>3</v>
      </c>
      <c r="J14" s="4" t="s">
        <v>4</v>
      </c>
    </row>
    <row r="15" spans="2:13" ht="19.95" customHeight="1" x14ac:dyDescent="0.15">
      <c r="B15" s="86" t="s">
        <v>5</v>
      </c>
      <c r="C15" s="87"/>
      <c r="D15" s="88"/>
      <c r="E15" s="47" t="s">
        <v>6</v>
      </c>
      <c r="F15" s="47">
        <v>60</v>
      </c>
      <c r="G15" s="47">
        <v>2</v>
      </c>
      <c r="H15" s="80"/>
      <c r="I15" s="37">
        <f>H15*F15*G15</f>
        <v>0</v>
      </c>
      <c r="J15" s="8"/>
    </row>
    <row r="16" spans="2:13" ht="19.95" customHeight="1" x14ac:dyDescent="0.15">
      <c r="B16" s="86" t="s">
        <v>7</v>
      </c>
      <c r="C16" s="87"/>
      <c r="D16" s="88"/>
      <c r="E16" s="47" t="s">
        <v>6</v>
      </c>
      <c r="F16" s="47">
        <v>90</v>
      </c>
      <c r="G16" s="47">
        <v>2</v>
      </c>
      <c r="H16" s="80"/>
      <c r="I16" s="37">
        <f>H16*F16*G16</f>
        <v>0</v>
      </c>
      <c r="J16" s="4"/>
    </row>
    <row r="17" spans="2:10" ht="19.95" customHeight="1" thickBot="1" x14ac:dyDescent="0.2">
      <c r="B17" s="86" t="s">
        <v>23</v>
      </c>
      <c r="C17" s="87"/>
      <c r="D17" s="88"/>
      <c r="E17" s="47" t="s">
        <v>6</v>
      </c>
      <c r="F17" s="47">
        <v>83</v>
      </c>
      <c r="G17" s="47">
        <v>2</v>
      </c>
      <c r="H17" s="80"/>
      <c r="I17" s="37">
        <f t="shared" ref="I17" si="0">H17*F17*G17</f>
        <v>0</v>
      </c>
      <c r="J17" s="4"/>
    </row>
    <row r="18" spans="2:10" ht="19.95" customHeight="1" thickBot="1" x14ac:dyDescent="0.2">
      <c r="B18" s="6"/>
      <c r="C18" s="6"/>
      <c r="D18" s="6"/>
      <c r="E18" s="43"/>
      <c r="F18" s="43"/>
      <c r="G18" s="43"/>
      <c r="H18" s="78" t="s">
        <v>59</v>
      </c>
      <c r="I18" s="62">
        <f>SUM(I15:I17)</f>
        <v>0</v>
      </c>
      <c r="J18" s="6"/>
    </row>
    <row r="19" spans="2:10" ht="19.95" customHeight="1" x14ac:dyDescent="0.15">
      <c r="B19" s="55" t="s">
        <v>8</v>
      </c>
      <c r="C19" s="55"/>
      <c r="D19" s="55"/>
      <c r="E19" s="48"/>
      <c r="F19" s="48"/>
      <c r="G19" s="48"/>
      <c r="H19" s="39"/>
      <c r="I19" s="39"/>
      <c r="J19" s="56"/>
    </row>
    <row r="20" spans="2:10" s="1" customFormat="1" ht="24" customHeight="1" x14ac:dyDescent="0.15">
      <c r="B20" s="86" t="s">
        <v>1</v>
      </c>
      <c r="C20" s="87"/>
      <c r="D20" s="88"/>
      <c r="E20" s="4" t="s">
        <v>52</v>
      </c>
      <c r="F20" s="4" t="s">
        <v>2</v>
      </c>
      <c r="G20" s="4" t="s">
        <v>57</v>
      </c>
      <c r="H20" s="32" t="s">
        <v>40</v>
      </c>
      <c r="I20" s="4" t="s">
        <v>3</v>
      </c>
      <c r="J20" s="4" t="s">
        <v>4</v>
      </c>
    </row>
    <row r="21" spans="2:10" ht="19.95" customHeight="1" x14ac:dyDescent="0.15">
      <c r="B21" s="86" t="s">
        <v>5</v>
      </c>
      <c r="C21" s="87"/>
      <c r="D21" s="88"/>
      <c r="E21" s="47" t="s">
        <v>9</v>
      </c>
      <c r="F21" s="47">
        <v>16</v>
      </c>
      <c r="G21" s="47">
        <v>6</v>
      </c>
      <c r="H21" s="80"/>
      <c r="I21" s="37">
        <f>H21*F21*G21</f>
        <v>0</v>
      </c>
      <c r="J21" s="4"/>
    </row>
    <row r="22" spans="2:10" ht="19.95" customHeight="1" x14ac:dyDescent="0.15">
      <c r="B22" s="86" t="s">
        <v>7</v>
      </c>
      <c r="C22" s="87"/>
      <c r="D22" s="88"/>
      <c r="E22" s="47" t="s">
        <v>10</v>
      </c>
      <c r="F22" s="47">
        <v>34</v>
      </c>
      <c r="G22" s="47">
        <v>6</v>
      </c>
      <c r="H22" s="80"/>
      <c r="I22" s="37">
        <f>H22*F22*G22</f>
        <v>0</v>
      </c>
      <c r="J22" s="4"/>
    </row>
    <row r="23" spans="2:10" ht="19.95" customHeight="1" thickBot="1" x14ac:dyDescent="0.2">
      <c r="B23" s="86" t="s">
        <v>23</v>
      </c>
      <c r="C23" s="87"/>
      <c r="D23" s="88"/>
      <c r="E23" s="47" t="s">
        <v>10</v>
      </c>
      <c r="F23" s="47">
        <v>27</v>
      </c>
      <c r="G23" s="47">
        <v>6</v>
      </c>
      <c r="H23" s="80"/>
      <c r="I23" s="37">
        <f>H23*F23*G23</f>
        <v>0</v>
      </c>
      <c r="J23" s="4"/>
    </row>
    <row r="24" spans="2:10" ht="19.95" customHeight="1" thickBot="1" x14ac:dyDescent="0.2">
      <c r="B24" s="6"/>
      <c r="C24" s="6"/>
      <c r="D24" s="6"/>
      <c r="E24" s="43"/>
      <c r="F24" s="43"/>
      <c r="G24" s="43"/>
      <c r="H24" s="78" t="s">
        <v>59</v>
      </c>
      <c r="I24" s="62">
        <f>SUM(I21:I23)</f>
        <v>0</v>
      </c>
      <c r="J24" s="68"/>
    </row>
    <row r="25" spans="2:10" ht="18" customHeight="1" x14ac:dyDescent="0.15">
      <c r="B25" s="3" t="s">
        <v>11</v>
      </c>
      <c r="C25" s="3"/>
      <c r="D25" s="3"/>
      <c r="F25" s="63"/>
      <c r="G25" s="63"/>
      <c r="H25" s="61"/>
      <c r="I25" s="38"/>
    </row>
    <row r="26" spans="2:10" s="1" customFormat="1" ht="24" customHeight="1" x14ac:dyDescent="0.15">
      <c r="B26" s="86" t="s">
        <v>1</v>
      </c>
      <c r="C26" s="87"/>
      <c r="D26" s="88"/>
      <c r="E26" s="4" t="s">
        <v>52</v>
      </c>
      <c r="F26" s="4" t="s">
        <v>2</v>
      </c>
      <c r="G26" s="4" t="s">
        <v>57</v>
      </c>
      <c r="H26" s="32" t="s">
        <v>40</v>
      </c>
      <c r="I26" s="4" t="s">
        <v>3</v>
      </c>
      <c r="J26" s="4" t="s">
        <v>4</v>
      </c>
    </row>
    <row r="27" spans="2:10" ht="18" customHeight="1" x14ac:dyDescent="0.15">
      <c r="B27" s="90" t="s">
        <v>5</v>
      </c>
      <c r="C27" s="71" t="s">
        <v>12</v>
      </c>
      <c r="D27" s="72"/>
      <c r="E27" s="25" t="s">
        <v>13</v>
      </c>
      <c r="F27" s="49">
        <v>2</v>
      </c>
      <c r="G27" s="49">
        <v>2</v>
      </c>
      <c r="H27" s="81"/>
      <c r="I27" s="40">
        <f t="shared" ref="I27:I48" si="1">H27*F27*G27</f>
        <v>0</v>
      </c>
      <c r="J27" s="26"/>
    </row>
    <row r="28" spans="2:10" ht="18" customHeight="1" x14ac:dyDescent="0.15">
      <c r="B28" s="91"/>
      <c r="C28" s="73"/>
      <c r="D28" s="58" t="s">
        <v>51</v>
      </c>
      <c r="E28" s="27" t="s">
        <v>14</v>
      </c>
      <c r="F28" s="50">
        <v>2</v>
      </c>
      <c r="G28" s="50">
        <v>1</v>
      </c>
      <c r="H28" s="82"/>
      <c r="I28" s="41">
        <f t="shared" si="1"/>
        <v>0</v>
      </c>
      <c r="J28" s="28"/>
    </row>
    <row r="29" spans="2:10" ht="18" customHeight="1" x14ac:dyDescent="0.15">
      <c r="B29" s="91"/>
      <c r="C29" s="70" t="s">
        <v>12</v>
      </c>
      <c r="D29" s="57"/>
      <c r="E29" s="25" t="s">
        <v>13</v>
      </c>
      <c r="F29" s="49">
        <v>9</v>
      </c>
      <c r="G29" s="49">
        <v>2</v>
      </c>
      <c r="H29" s="81"/>
      <c r="I29" s="40">
        <f t="shared" si="1"/>
        <v>0</v>
      </c>
      <c r="J29" s="26"/>
    </row>
    <row r="30" spans="2:10" ht="18" customHeight="1" x14ac:dyDescent="0.15">
      <c r="B30" s="91"/>
      <c r="C30" s="73"/>
      <c r="D30" s="58" t="s">
        <v>45</v>
      </c>
      <c r="E30" s="27" t="s">
        <v>14</v>
      </c>
      <c r="F30" s="50">
        <v>9</v>
      </c>
      <c r="G30" s="50">
        <v>1</v>
      </c>
      <c r="H30" s="82"/>
      <c r="I30" s="41">
        <f t="shared" si="1"/>
        <v>0</v>
      </c>
      <c r="J30" s="28"/>
    </row>
    <row r="31" spans="2:10" ht="18" customHeight="1" x14ac:dyDescent="0.15">
      <c r="B31" s="91"/>
      <c r="C31" s="70" t="s">
        <v>12</v>
      </c>
      <c r="D31" s="57"/>
      <c r="E31" s="25" t="s">
        <v>13</v>
      </c>
      <c r="F31" s="49">
        <v>4</v>
      </c>
      <c r="G31" s="49">
        <v>2</v>
      </c>
      <c r="H31" s="81"/>
      <c r="I31" s="40">
        <f t="shared" si="1"/>
        <v>0</v>
      </c>
      <c r="J31" s="26"/>
    </row>
    <row r="32" spans="2:10" ht="18" customHeight="1" x14ac:dyDescent="0.15">
      <c r="B32" s="91"/>
      <c r="C32" s="73"/>
      <c r="D32" s="58" t="s">
        <v>47</v>
      </c>
      <c r="E32" s="27" t="s">
        <v>14</v>
      </c>
      <c r="F32" s="50">
        <v>4</v>
      </c>
      <c r="G32" s="50">
        <v>1</v>
      </c>
      <c r="H32" s="82"/>
      <c r="I32" s="41">
        <f t="shared" si="1"/>
        <v>0</v>
      </c>
      <c r="J32" s="28"/>
    </row>
    <row r="33" spans="2:10" ht="22.2" customHeight="1" x14ac:dyDescent="0.15">
      <c r="B33" s="91"/>
      <c r="C33" s="5" t="s">
        <v>15</v>
      </c>
      <c r="D33" s="74"/>
      <c r="E33" s="8" t="s">
        <v>16</v>
      </c>
      <c r="F33" s="47">
        <v>1</v>
      </c>
      <c r="G33" s="47">
        <v>6</v>
      </c>
      <c r="H33" s="80"/>
      <c r="I33" s="37">
        <f t="shared" si="1"/>
        <v>0</v>
      </c>
      <c r="J33" s="4"/>
    </row>
    <row r="34" spans="2:10" ht="22.2" customHeight="1" x14ac:dyDescent="0.15">
      <c r="B34" s="91"/>
      <c r="C34" s="10" t="s">
        <v>17</v>
      </c>
      <c r="D34" s="59"/>
      <c r="E34" s="8" t="s">
        <v>16</v>
      </c>
      <c r="F34" s="47">
        <v>1</v>
      </c>
      <c r="G34" s="47">
        <v>6</v>
      </c>
      <c r="H34" s="80"/>
      <c r="I34" s="37">
        <f t="shared" si="1"/>
        <v>0</v>
      </c>
      <c r="J34" s="4"/>
    </row>
    <row r="35" spans="2:10" ht="18" customHeight="1" x14ac:dyDescent="0.15">
      <c r="B35" s="91"/>
      <c r="C35" s="70" t="s">
        <v>58</v>
      </c>
      <c r="D35" s="57"/>
      <c r="E35" s="25" t="s">
        <v>16</v>
      </c>
      <c r="F35" s="49">
        <v>1</v>
      </c>
      <c r="G35" s="49">
        <v>6</v>
      </c>
      <c r="H35" s="81"/>
      <c r="I35" s="40">
        <f t="shared" si="1"/>
        <v>0</v>
      </c>
      <c r="J35" s="26"/>
    </row>
    <row r="36" spans="2:10" ht="18" customHeight="1" x14ac:dyDescent="0.15">
      <c r="B36" s="91"/>
      <c r="C36" s="64"/>
      <c r="D36" s="60" t="s">
        <v>18</v>
      </c>
      <c r="E36" s="29" t="s">
        <v>19</v>
      </c>
      <c r="F36" s="51">
        <v>1</v>
      </c>
      <c r="G36" s="51">
        <v>12</v>
      </c>
      <c r="H36" s="83"/>
      <c r="I36" s="42">
        <f t="shared" si="1"/>
        <v>0</v>
      </c>
      <c r="J36" s="30"/>
    </row>
    <row r="37" spans="2:10" ht="18" customHeight="1" x14ac:dyDescent="0.15">
      <c r="B37" s="92"/>
      <c r="C37" s="56"/>
      <c r="D37" s="75"/>
      <c r="E37" s="31" t="s">
        <v>20</v>
      </c>
      <c r="F37" s="50">
        <v>1</v>
      </c>
      <c r="G37" s="50">
        <v>1</v>
      </c>
      <c r="H37" s="82"/>
      <c r="I37" s="41">
        <f t="shared" si="1"/>
        <v>0</v>
      </c>
      <c r="J37" s="28"/>
    </row>
    <row r="38" spans="2:10" ht="18" customHeight="1" x14ac:dyDescent="0.15">
      <c r="B38" s="90" t="s">
        <v>7</v>
      </c>
      <c r="C38" s="71" t="s">
        <v>12</v>
      </c>
      <c r="D38" s="72"/>
      <c r="E38" s="25" t="s">
        <v>13</v>
      </c>
      <c r="F38" s="49">
        <v>1</v>
      </c>
      <c r="G38" s="49">
        <v>2</v>
      </c>
      <c r="H38" s="81"/>
      <c r="I38" s="40">
        <f t="shared" si="1"/>
        <v>0</v>
      </c>
      <c r="J38" s="26"/>
    </row>
    <row r="39" spans="2:10" ht="18" customHeight="1" x14ac:dyDescent="0.15">
      <c r="B39" s="91"/>
      <c r="C39" s="56"/>
      <c r="D39" s="75" t="s">
        <v>48</v>
      </c>
      <c r="E39" s="27" t="s">
        <v>14</v>
      </c>
      <c r="F39" s="50">
        <v>1</v>
      </c>
      <c r="G39" s="50">
        <v>1</v>
      </c>
      <c r="H39" s="82"/>
      <c r="I39" s="41">
        <f t="shared" si="1"/>
        <v>0</v>
      </c>
      <c r="J39" s="28"/>
    </row>
    <row r="40" spans="2:10" ht="18" customHeight="1" x14ac:dyDescent="0.15">
      <c r="B40" s="91"/>
      <c r="C40" s="71" t="s">
        <v>12</v>
      </c>
      <c r="D40" s="72"/>
      <c r="E40" s="25" t="s">
        <v>13</v>
      </c>
      <c r="F40" s="49">
        <v>11</v>
      </c>
      <c r="G40" s="49">
        <v>2</v>
      </c>
      <c r="H40" s="81"/>
      <c r="I40" s="40">
        <f t="shared" si="1"/>
        <v>0</v>
      </c>
      <c r="J40" s="26"/>
    </row>
    <row r="41" spans="2:10" ht="18" customHeight="1" x14ac:dyDescent="0.15">
      <c r="B41" s="91"/>
      <c r="C41" s="76"/>
      <c r="D41" s="77" t="s">
        <v>50</v>
      </c>
      <c r="E41" s="27" t="s">
        <v>14</v>
      </c>
      <c r="F41" s="50">
        <v>11</v>
      </c>
      <c r="G41" s="50">
        <v>1</v>
      </c>
      <c r="H41" s="82"/>
      <c r="I41" s="41">
        <f t="shared" si="1"/>
        <v>0</v>
      </c>
      <c r="J41" s="28"/>
    </row>
    <row r="42" spans="2:10" ht="27" customHeight="1" x14ac:dyDescent="0.15">
      <c r="B42" s="92"/>
      <c r="C42" s="94" t="s">
        <v>49</v>
      </c>
      <c r="D42" s="95"/>
      <c r="E42" s="12" t="s">
        <v>25</v>
      </c>
      <c r="F42" s="47">
        <v>1</v>
      </c>
      <c r="G42" s="47">
        <v>6</v>
      </c>
      <c r="H42" s="80"/>
      <c r="I42" s="37">
        <f t="shared" si="1"/>
        <v>0</v>
      </c>
      <c r="J42" s="4"/>
    </row>
    <row r="43" spans="2:10" ht="21" customHeight="1" x14ac:dyDescent="0.15">
      <c r="B43" s="90" t="s">
        <v>23</v>
      </c>
      <c r="C43" s="71" t="s">
        <v>12</v>
      </c>
      <c r="D43" s="72"/>
      <c r="E43" s="33" t="s">
        <v>13</v>
      </c>
      <c r="F43" s="52">
        <v>2</v>
      </c>
      <c r="G43" s="52">
        <v>2</v>
      </c>
      <c r="H43" s="84"/>
      <c r="I43" s="45">
        <f t="shared" si="1"/>
        <v>0</v>
      </c>
      <c r="J43" s="34"/>
    </row>
    <row r="44" spans="2:10" ht="21" customHeight="1" x14ac:dyDescent="0.15">
      <c r="B44" s="91"/>
      <c r="C44" s="56"/>
      <c r="D44" s="58" t="s">
        <v>46</v>
      </c>
      <c r="E44" s="35" t="s">
        <v>24</v>
      </c>
      <c r="F44" s="53">
        <v>2</v>
      </c>
      <c r="G44" s="53">
        <v>1</v>
      </c>
      <c r="H44" s="85"/>
      <c r="I44" s="46">
        <f t="shared" si="1"/>
        <v>0</v>
      </c>
      <c r="J44" s="36"/>
    </row>
    <row r="45" spans="2:10" ht="21" customHeight="1" x14ac:dyDescent="0.15">
      <c r="B45" s="91"/>
      <c r="C45" s="71" t="s">
        <v>12</v>
      </c>
      <c r="D45" s="72"/>
      <c r="E45" s="33" t="s">
        <v>13</v>
      </c>
      <c r="F45" s="52">
        <v>9</v>
      </c>
      <c r="G45" s="52">
        <v>2</v>
      </c>
      <c r="H45" s="84"/>
      <c r="I45" s="45">
        <f t="shared" si="1"/>
        <v>0</v>
      </c>
      <c r="J45" s="34"/>
    </row>
    <row r="46" spans="2:10" ht="21" customHeight="1" x14ac:dyDescent="0.15">
      <c r="B46" s="91"/>
      <c r="C46" s="56"/>
      <c r="D46" s="75" t="s">
        <v>45</v>
      </c>
      <c r="E46" s="35" t="s">
        <v>24</v>
      </c>
      <c r="F46" s="53">
        <v>9</v>
      </c>
      <c r="G46" s="53">
        <v>1</v>
      </c>
      <c r="H46" s="85"/>
      <c r="I46" s="46">
        <f t="shared" si="1"/>
        <v>0</v>
      </c>
      <c r="J46" s="36"/>
    </row>
    <row r="47" spans="2:10" ht="21" customHeight="1" x14ac:dyDescent="0.15">
      <c r="B47" s="91"/>
      <c r="C47" s="71" t="s">
        <v>12</v>
      </c>
      <c r="D47" s="72"/>
      <c r="E47" s="33" t="s">
        <v>13</v>
      </c>
      <c r="F47" s="52">
        <v>1</v>
      </c>
      <c r="G47" s="52">
        <v>2</v>
      </c>
      <c r="H47" s="84"/>
      <c r="I47" s="45">
        <f t="shared" si="1"/>
        <v>0</v>
      </c>
      <c r="J47" s="34"/>
    </row>
    <row r="48" spans="2:10" ht="21" customHeight="1" thickBot="1" x14ac:dyDescent="0.2">
      <c r="B48" s="92"/>
      <c r="C48" s="56"/>
      <c r="D48" s="75" t="s">
        <v>44</v>
      </c>
      <c r="E48" s="35" t="s">
        <v>24</v>
      </c>
      <c r="F48" s="53">
        <v>1</v>
      </c>
      <c r="G48" s="53">
        <v>1</v>
      </c>
      <c r="H48" s="85"/>
      <c r="I48" s="46">
        <f t="shared" si="1"/>
        <v>0</v>
      </c>
      <c r="J48" s="36"/>
    </row>
    <row r="49" spans="2:10" ht="19.95" customHeight="1" thickBot="1" x14ac:dyDescent="0.2">
      <c r="B49" s="6"/>
      <c r="C49" s="6"/>
      <c r="D49" s="6"/>
      <c r="E49" s="43"/>
      <c r="F49" s="43"/>
      <c r="G49" s="43"/>
      <c r="H49" s="78" t="s">
        <v>59</v>
      </c>
      <c r="I49" s="62">
        <f>SUM(I27:I48)</f>
        <v>0</v>
      </c>
      <c r="J49" s="6"/>
    </row>
    <row r="50" spans="2:10" ht="2.4" customHeight="1" x14ac:dyDescent="0.15">
      <c r="B50" s="64"/>
      <c r="C50" s="64"/>
      <c r="D50" s="64"/>
      <c r="E50" s="65"/>
      <c r="F50" s="63"/>
      <c r="G50" s="63"/>
      <c r="H50" s="66"/>
      <c r="I50" s="38"/>
      <c r="J50" s="67"/>
    </row>
    <row r="51" spans="2:10" ht="18" customHeight="1" x14ac:dyDescent="0.15">
      <c r="B51" s="55" t="s">
        <v>38</v>
      </c>
      <c r="C51" s="55"/>
      <c r="D51" s="55"/>
      <c r="E51" s="7"/>
      <c r="F51" s="7"/>
      <c r="G51" s="7"/>
      <c r="H51" s="39"/>
      <c r="I51" s="39"/>
      <c r="J51" s="56"/>
    </row>
    <row r="52" spans="2:10" s="1" customFormat="1" ht="24" customHeight="1" x14ac:dyDescent="0.15">
      <c r="B52" s="86" t="s">
        <v>1</v>
      </c>
      <c r="C52" s="87"/>
      <c r="D52" s="88"/>
      <c r="E52" s="4" t="s">
        <v>52</v>
      </c>
      <c r="F52" s="4" t="s">
        <v>2</v>
      </c>
      <c r="G52" s="4" t="s">
        <v>57</v>
      </c>
      <c r="H52" s="32" t="s">
        <v>54</v>
      </c>
      <c r="I52" s="4" t="s">
        <v>3</v>
      </c>
      <c r="J52" s="4" t="s">
        <v>4</v>
      </c>
    </row>
    <row r="53" spans="2:10" ht="33" customHeight="1" x14ac:dyDescent="0.15">
      <c r="B53" s="96" t="s">
        <v>26</v>
      </c>
      <c r="C53" s="97"/>
      <c r="D53" s="98"/>
      <c r="E53" s="54" t="s">
        <v>6</v>
      </c>
      <c r="F53" s="11" t="s">
        <v>21</v>
      </c>
      <c r="G53" s="11">
        <v>2</v>
      </c>
      <c r="H53" s="80"/>
      <c r="I53" s="37">
        <f>H53*G53</f>
        <v>0</v>
      </c>
      <c r="J53" s="9"/>
    </row>
    <row r="54" spans="2:10" ht="36" customHeight="1" thickBot="1" x14ac:dyDescent="0.2">
      <c r="B54" s="96" t="s">
        <v>55</v>
      </c>
      <c r="C54" s="97"/>
      <c r="D54" s="98"/>
      <c r="E54" s="54" t="s">
        <v>22</v>
      </c>
      <c r="F54" s="11" t="s">
        <v>21</v>
      </c>
      <c r="G54" s="11">
        <v>4</v>
      </c>
      <c r="H54" s="80"/>
      <c r="I54" s="37">
        <f>H54*G54</f>
        <v>0</v>
      </c>
      <c r="J54" s="9"/>
    </row>
    <row r="55" spans="2:10" ht="19.95" customHeight="1" thickBot="1" x14ac:dyDescent="0.2">
      <c r="B55" s="6"/>
      <c r="C55" s="6"/>
      <c r="D55" s="6"/>
      <c r="E55" s="43"/>
      <c r="F55" s="43"/>
      <c r="G55" s="43"/>
      <c r="H55" s="78" t="s">
        <v>59</v>
      </c>
      <c r="I55" s="62">
        <f>SUM(I53:I54)</f>
        <v>0</v>
      </c>
      <c r="J55" s="6"/>
    </row>
    <row r="56" spans="2:10" ht="18" customHeight="1" x14ac:dyDescent="0.15">
      <c r="B56" s="55" t="s">
        <v>39</v>
      </c>
      <c r="C56" s="55"/>
      <c r="D56" s="55"/>
      <c r="E56" s="48"/>
      <c r="F56" s="7"/>
      <c r="G56" s="7"/>
      <c r="H56" s="39"/>
      <c r="I56" s="39"/>
      <c r="J56" s="56"/>
    </row>
    <row r="57" spans="2:10" ht="30" customHeight="1" thickBot="1" x14ac:dyDescent="0.2">
      <c r="B57" s="96" t="s">
        <v>43</v>
      </c>
      <c r="C57" s="97"/>
      <c r="D57" s="98"/>
      <c r="E57" s="54"/>
      <c r="F57" s="86" t="s">
        <v>21</v>
      </c>
      <c r="G57" s="87"/>
      <c r="H57" s="88"/>
      <c r="I57" s="80"/>
      <c r="J57" s="9"/>
    </row>
    <row r="58" spans="2:10" ht="19.95" customHeight="1" thickBot="1" x14ac:dyDescent="0.2">
      <c r="B58" s="6"/>
      <c r="C58" s="6"/>
      <c r="D58" s="6"/>
      <c r="E58" s="43"/>
      <c r="F58" s="43"/>
      <c r="G58" s="43"/>
      <c r="H58" s="78" t="s">
        <v>59</v>
      </c>
      <c r="I58" s="62">
        <f>I57</f>
        <v>0</v>
      </c>
      <c r="J58" s="68"/>
    </row>
    <row r="59" spans="2:10" ht="18" customHeight="1" x14ac:dyDescent="0.15">
      <c r="E59" s="65"/>
      <c r="F59" s="63"/>
      <c r="G59" s="63"/>
      <c r="H59" s="63"/>
      <c r="I59" s="44"/>
      <c r="J59" s="1"/>
    </row>
    <row r="60" spans="2:10" ht="16.5" customHeight="1" x14ac:dyDescent="0.15">
      <c r="D60" s="69" t="s">
        <v>53</v>
      </c>
    </row>
  </sheetData>
  <mergeCells count="20">
    <mergeCell ref="B52:D52"/>
    <mergeCell ref="B43:B48"/>
    <mergeCell ref="B20:D20"/>
    <mergeCell ref="B26:D26"/>
    <mergeCell ref="F57:H57"/>
    <mergeCell ref="B2:J2"/>
    <mergeCell ref="B14:D14"/>
    <mergeCell ref="B15:D15"/>
    <mergeCell ref="B16:D16"/>
    <mergeCell ref="B17:D17"/>
    <mergeCell ref="B21:D21"/>
    <mergeCell ref="B22:D22"/>
    <mergeCell ref="B23:D23"/>
    <mergeCell ref="B27:B37"/>
    <mergeCell ref="D9:E9"/>
    <mergeCell ref="C42:D42"/>
    <mergeCell ref="B38:B42"/>
    <mergeCell ref="B53:D53"/>
    <mergeCell ref="B54:D54"/>
    <mergeCell ref="B57:D57"/>
  </mergeCells>
  <phoneticPr fontId="1"/>
  <pageMargins left="0.78740157480314965" right="0.39370078740157483" top="0.59055118110236227" bottom="0.39370078740157483" header="0.19685039370078741" footer="0.19685039370078741"/>
  <pageSetup paperSize="9" scale="86" firstPageNumber="5" orientation="portrait" blackAndWhite="1" useFirstPageNumber="1" r:id="rId1"/>
  <headerFooter scaleWithDoc="0" alignWithMargins="0">
    <oddHeader>&amp;R（別紙様式２）</oddHeader>
    <firstHeader>&amp;R（別紙様式２）</firstHeader>
  </headerFooter>
  <rowBreaks count="1" manualBreakCount="1">
    <brk id="5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平良 棟子</cp:lastModifiedBy>
  <cp:lastPrinted>2026-02-12T08:31:28Z</cp:lastPrinted>
  <dcterms:created xsi:type="dcterms:W3CDTF">2021-01-21T10:13:55Z</dcterms:created>
  <dcterms:modified xsi:type="dcterms:W3CDTF">2026-02-19T04:15:17Z</dcterms:modified>
</cp:coreProperties>
</file>