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pf-FSV001-sou\会計課$\行政文書ファイル【会計課】\負担１係\検討中フォルダ\【大】負担行為担当官関係（内閣府）\【中】契約関係\【小】令和８年度契約関係\02　その他契約\01　総務部\01　庁舎管理官室\02　【②一般競争／最低価格／分担あり】令和８年度那覇第２地方合同庁舎設備運転・監視及び点検・保守業務\02　公告\"/>
    </mc:Choice>
  </mc:AlternateContent>
  <xr:revisionPtr revIDLastSave="0" documentId="13_ncr:1_{535769BF-F5E5-44D1-A802-A158D56B006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内訳書１" sheetId="6" r:id="rId1"/>
    <sheet name="内訳書２" sheetId="3" r:id="rId2"/>
  </sheets>
  <definedNames>
    <definedName name="_xlnm.Print_Area" localSheetId="0">内訳書１!$A$1:$I$71</definedName>
    <definedName name="_xlnm.Print_Area" localSheetId="1">内訳書２!$B$1:$G$62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25" i="3"/>
  <c r="F38" i="3"/>
  <c r="F41" i="3"/>
  <c r="F44" i="3"/>
  <c r="F60" i="3"/>
  <c r="F62" i="3" l="1"/>
  <c r="H69" i="6" l="1"/>
  <c r="H53" i="6"/>
  <c r="H67" i="6"/>
  <c r="H62" i="6"/>
  <c r="H43" i="6"/>
  <c r="H42" i="6"/>
  <c r="H41" i="6"/>
  <c r="H40" i="6"/>
  <c r="H39" i="6"/>
  <c r="H38" i="6"/>
  <c r="H44" i="6" s="1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34" i="6" s="1"/>
  <c r="H70" i="6" l="1"/>
  <c r="H71" i="6" s="1"/>
</calcChain>
</file>

<file path=xl/sharedStrings.xml><?xml version="1.0" encoding="utf-8"?>
<sst xmlns="http://schemas.openxmlformats.org/spreadsheetml/2006/main" count="363" uniqueCount="158">
  <si>
    <t>区分</t>
    <rPh sb="0" eb="2">
      <t>クブン</t>
    </rPh>
    <phoneticPr fontId="1"/>
  </si>
  <si>
    <t>備考</t>
    <rPh sb="0" eb="2">
      <t>ビコウ</t>
    </rPh>
    <phoneticPr fontId="1"/>
  </si>
  <si>
    <t>小計</t>
    <rPh sb="0" eb="2">
      <t>ショウケイ</t>
    </rPh>
    <phoneticPr fontId="1"/>
  </si>
  <si>
    <t>計（円）</t>
    <rPh sb="0" eb="1">
      <t>ケイ</t>
    </rPh>
    <rPh sb="2" eb="3">
      <t>エン</t>
    </rPh>
    <phoneticPr fontId="1"/>
  </si>
  <si>
    <t>数量</t>
    <rPh sb="0" eb="2">
      <t>スウリョウ</t>
    </rPh>
    <phoneticPr fontId="1"/>
  </si>
  <si>
    <t>一式</t>
    <rPh sb="0" eb="2">
      <t>イッシキ</t>
    </rPh>
    <phoneticPr fontId="1"/>
  </si>
  <si>
    <t>人数</t>
    <rPh sb="0" eb="2">
      <t>ニンズウ</t>
    </rPh>
    <phoneticPr fontId="1"/>
  </si>
  <si>
    <t>日数</t>
    <rPh sb="0" eb="2">
      <t>ニッスウ</t>
    </rPh>
    <phoneticPr fontId="1"/>
  </si>
  <si>
    <t>　</t>
    <phoneticPr fontId="1"/>
  </si>
  <si>
    <t>月額</t>
    <rPh sb="0" eb="2">
      <t>ゲツガク</t>
    </rPh>
    <phoneticPr fontId="1"/>
  </si>
  <si>
    <t>月数</t>
    <rPh sb="0" eb="2">
      <t>ツキスウ</t>
    </rPh>
    <phoneticPr fontId="1"/>
  </si>
  <si>
    <t>健康保険料</t>
    <rPh sb="0" eb="2">
      <t>ケンコウ</t>
    </rPh>
    <rPh sb="2" eb="5">
      <t>ホケンリョウ</t>
    </rPh>
    <phoneticPr fontId="1"/>
  </si>
  <si>
    <t>厚生年金保険料</t>
    <rPh sb="0" eb="2">
      <t>コウセイ</t>
    </rPh>
    <rPh sb="2" eb="4">
      <t>ネンキン</t>
    </rPh>
    <rPh sb="4" eb="7">
      <t>ホケンリョウ</t>
    </rPh>
    <phoneticPr fontId="1"/>
  </si>
  <si>
    <t>介護保険料</t>
    <rPh sb="0" eb="2">
      <t>カイゴ</t>
    </rPh>
    <rPh sb="2" eb="5">
      <t>ホケンリョウ</t>
    </rPh>
    <phoneticPr fontId="1"/>
  </si>
  <si>
    <t>児童手当拠出金</t>
    <rPh sb="0" eb="2">
      <t>ジドウ</t>
    </rPh>
    <rPh sb="2" eb="4">
      <t>テアテ</t>
    </rPh>
    <rPh sb="4" eb="7">
      <t>キョシュツキン</t>
    </rPh>
    <phoneticPr fontId="1"/>
  </si>
  <si>
    <t>労働災害保険料</t>
    <rPh sb="0" eb="2">
      <t>ロウドウ</t>
    </rPh>
    <rPh sb="2" eb="4">
      <t>サイガイ</t>
    </rPh>
    <rPh sb="4" eb="7">
      <t>ホケンリョウ</t>
    </rPh>
    <phoneticPr fontId="1"/>
  </si>
  <si>
    <t>雇用保険料</t>
    <rPh sb="0" eb="2">
      <t>コヨウ</t>
    </rPh>
    <rPh sb="2" eb="5">
      <t>ホケンリョウ</t>
    </rPh>
    <phoneticPr fontId="1"/>
  </si>
  <si>
    <t>税額</t>
    <rPh sb="0" eb="2">
      <t>ゼイガク</t>
    </rPh>
    <phoneticPr fontId="1"/>
  </si>
  <si>
    <t>総額</t>
    <rPh sb="0" eb="2">
      <t>ソウガク</t>
    </rPh>
    <phoneticPr fontId="1"/>
  </si>
  <si>
    <t>円（税込）</t>
    <rPh sb="0" eb="1">
      <t>エン</t>
    </rPh>
    <rPh sb="2" eb="4">
      <t>ゼイコミ</t>
    </rPh>
    <phoneticPr fontId="1"/>
  </si>
  <si>
    <t>数量</t>
    <rPh sb="0" eb="2">
      <t>スウリョウ</t>
    </rPh>
    <phoneticPr fontId="4"/>
  </si>
  <si>
    <t>特殊建築物調査</t>
    <rPh sb="0" eb="2">
      <t>トクシュ</t>
    </rPh>
    <rPh sb="2" eb="5">
      <t>ケンチクブツ</t>
    </rPh>
    <rPh sb="5" eb="7">
      <t>チョウサ</t>
    </rPh>
    <phoneticPr fontId="4"/>
  </si>
  <si>
    <t>1回/年</t>
    <rPh sb="1" eb="2">
      <t>カイ</t>
    </rPh>
    <rPh sb="3" eb="4">
      <t>ネン</t>
    </rPh>
    <phoneticPr fontId="4"/>
  </si>
  <si>
    <t>1式</t>
    <rPh sb="1" eb="2">
      <t>シキ</t>
    </rPh>
    <phoneticPr fontId="4"/>
  </si>
  <si>
    <t>1･2号館</t>
    <rPh sb="3" eb="5">
      <t>ゴウカン</t>
    </rPh>
    <phoneticPr fontId="4"/>
  </si>
  <si>
    <t>建築設備調査</t>
    <rPh sb="0" eb="2">
      <t>ケンチク</t>
    </rPh>
    <rPh sb="2" eb="4">
      <t>セツビ</t>
    </rPh>
    <rPh sb="4" eb="6">
      <t>チョウサ</t>
    </rPh>
    <phoneticPr fontId="4"/>
  </si>
  <si>
    <t>自動ドア</t>
    <rPh sb="0" eb="2">
      <t>ジドウ</t>
    </rPh>
    <phoneticPr fontId="4"/>
  </si>
  <si>
    <t>4回/年</t>
    <rPh sb="1" eb="2">
      <t>カイ</t>
    </rPh>
    <rPh sb="3" eb="4">
      <t>ネン</t>
    </rPh>
    <phoneticPr fontId="4"/>
  </si>
  <si>
    <t>2回/年</t>
    <rPh sb="1" eb="2">
      <t>カイ</t>
    </rPh>
    <rPh sb="3" eb="4">
      <t>ネン</t>
    </rPh>
    <phoneticPr fontId="4"/>
  </si>
  <si>
    <t>１号館</t>
    <rPh sb="1" eb="3">
      <t>ゴウカン</t>
    </rPh>
    <phoneticPr fontId="4"/>
  </si>
  <si>
    <t>高架水槽架台</t>
    <rPh sb="0" eb="2">
      <t>コウカ</t>
    </rPh>
    <rPh sb="2" eb="4">
      <t>スイソウ</t>
    </rPh>
    <rPh sb="4" eb="5">
      <t>カ</t>
    </rPh>
    <rPh sb="5" eb="6">
      <t>ダイ</t>
    </rPh>
    <phoneticPr fontId="4"/>
  </si>
  <si>
    <t>２号館</t>
    <rPh sb="1" eb="3">
      <t>ゴウカン</t>
    </rPh>
    <phoneticPr fontId="4"/>
  </si>
  <si>
    <t>鉄塔</t>
    <rPh sb="0" eb="2">
      <t>テットウ</t>
    </rPh>
    <phoneticPr fontId="4"/>
  </si>
  <si>
    <t>受変電設備精密</t>
    <rPh sb="0" eb="1">
      <t>ジュ</t>
    </rPh>
    <rPh sb="1" eb="3">
      <t>ヘンデン</t>
    </rPh>
    <rPh sb="3" eb="5">
      <t>セツビ</t>
    </rPh>
    <rPh sb="5" eb="7">
      <t>セイミツ</t>
    </rPh>
    <phoneticPr fontId="4"/>
  </si>
  <si>
    <t>1回/6月</t>
    <rPh sb="1" eb="2">
      <t>カイ</t>
    </rPh>
    <rPh sb="4" eb="5">
      <t>ツキ</t>
    </rPh>
    <phoneticPr fontId="4"/>
  </si>
  <si>
    <t>非常用照明装置</t>
    <rPh sb="0" eb="3">
      <t>ヒジョウヨウ</t>
    </rPh>
    <rPh sb="3" eb="5">
      <t>ショウメイ</t>
    </rPh>
    <rPh sb="5" eb="7">
      <t>ソウチ</t>
    </rPh>
    <phoneticPr fontId="4"/>
  </si>
  <si>
    <t>蓄電池･整流装置設備</t>
    <rPh sb="0" eb="3">
      <t>チクデンチ</t>
    </rPh>
    <rPh sb="4" eb="6">
      <t>セイリュウ</t>
    </rPh>
    <rPh sb="6" eb="8">
      <t>ソウチ</t>
    </rPh>
    <rPh sb="8" eb="10">
      <t>セツビ</t>
    </rPh>
    <phoneticPr fontId="4"/>
  </si>
  <si>
    <t>照明制御盤</t>
    <rPh sb="0" eb="2">
      <t>ショウメイ</t>
    </rPh>
    <rPh sb="2" eb="5">
      <t>セイギョバン</t>
    </rPh>
    <phoneticPr fontId="4"/>
  </si>
  <si>
    <t>構内交換設備</t>
    <rPh sb="0" eb="2">
      <t>コウナイ</t>
    </rPh>
    <rPh sb="2" eb="4">
      <t>コウカン</t>
    </rPh>
    <rPh sb="4" eb="6">
      <t>セツビ</t>
    </rPh>
    <phoneticPr fontId="4"/>
  </si>
  <si>
    <t>氷蓄熱水槽清掃･点検</t>
    <rPh sb="0" eb="1">
      <t>コオリ</t>
    </rPh>
    <rPh sb="1" eb="3">
      <t>チクネツ</t>
    </rPh>
    <rPh sb="3" eb="5">
      <t>スイソウ</t>
    </rPh>
    <rPh sb="5" eb="7">
      <t>セイソウ</t>
    </rPh>
    <rPh sb="8" eb="10">
      <t>テンケン</t>
    </rPh>
    <phoneticPr fontId="4"/>
  </si>
  <si>
    <t>上水受水槽･高架水槽清掃･点検</t>
    <rPh sb="0" eb="2">
      <t>ジョウスイ</t>
    </rPh>
    <rPh sb="2" eb="5">
      <t>ジュスイソウ</t>
    </rPh>
    <rPh sb="6" eb="8">
      <t>コウカ</t>
    </rPh>
    <rPh sb="8" eb="10">
      <t>スイソウ</t>
    </rPh>
    <rPh sb="10" eb="12">
      <t>セイソウ</t>
    </rPh>
    <rPh sb="13" eb="15">
      <t>テンケン</t>
    </rPh>
    <phoneticPr fontId="4"/>
  </si>
  <si>
    <t>再生受水槽(中水)･汚水槽･湧水槽清掃･点検</t>
    <rPh sb="0" eb="2">
      <t>サイセイ</t>
    </rPh>
    <rPh sb="2" eb="5">
      <t>ジュスイソウ</t>
    </rPh>
    <rPh sb="6" eb="7">
      <t>チュウ</t>
    </rPh>
    <rPh sb="7" eb="8">
      <t>ミズ</t>
    </rPh>
    <rPh sb="10" eb="13">
      <t>オスイソウ</t>
    </rPh>
    <rPh sb="14" eb="15">
      <t>ワ</t>
    </rPh>
    <rPh sb="15" eb="17">
      <t>スイソウ</t>
    </rPh>
    <rPh sb="17" eb="19">
      <t>セイソウ</t>
    </rPh>
    <rPh sb="20" eb="22">
      <t>テンケン</t>
    </rPh>
    <phoneticPr fontId="4"/>
  </si>
  <si>
    <t>厨房機器</t>
    <rPh sb="0" eb="2">
      <t>チュウボウ</t>
    </rPh>
    <rPh sb="2" eb="4">
      <t>キキ</t>
    </rPh>
    <phoneticPr fontId="4"/>
  </si>
  <si>
    <t>年間</t>
    <rPh sb="0" eb="2">
      <t>ネンカン</t>
    </rPh>
    <phoneticPr fontId="4"/>
  </si>
  <si>
    <t>音声誘導設備</t>
    <rPh sb="0" eb="2">
      <t>オンセイ</t>
    </rPh>
    <rPh sb="2" eb="4">
      <t>ユウドウ</t>
    </rPh>
    <rPh sb="4" eb="6">
      <t>セツビ</t>
    </rPh>
    <phoneticPr fontId="4"/>
  </si>
  <si>
    <t>１号館入退室管理設備</t>
    <rPh sb="1" eb="3">
      <t>ゴウカン</t>
    </rPh>
    <rPh sb="3" eb="6">
      <t>ニュウタイシツ</t>
    </rPh>
    <rPh sb="6" eb="8">
      <t>カンリ</t>
    </rPh>
    <rPh sb="8" eb="10">
      <t>セツビ</t>
    </rPh>
    <phoneticPr fontId="4"/>
  </si>
  <si>
    <t xml:space="preserve">アンモニア除害装置 </t>
    <rPh sb="5" eb="6">
      <t>ノゾ</t>
    </rPh>
    <rPh sb="6" eb="7">
      <t>ガイ</t>
    </rPh>
    <rPh sb="7" eb="9">
      <t>ソウチ</t>
    </rPh>
    <phoneticPr fontId="4"/>
  </si>
  <si>
    <t>ごみ処理設備</t>
    <rPh sb="2" eb="4">
      <t>ショリ</t>
    </rPh>
    <rPh sb="4" eb="6">
      <t>セツビ</t>
    </rPh>
    <phoneticPr fontId="4"/>
  </si>
  <si>
    <t>２号館入退室管理設備</t>
    <rPh sb="1" eb="3">
      <t>ゴウカン</t>
    </rPh>
    <rPh sb="3" eb="6">
      <t>ニュウタイシツ</t>
    </rPh>
    <rPh sb="6" eb="8">
      <t>カンリ</t>
    </rPh>
    <rPh sb="8" eb="10">
      <t>セツビ</t>
    </rPh>
    <phoneticPr fontId="4"/>
  </si>
  <si>
    <t>周期</t>
    <rPh sb="0" eb="1">
      <t>シュウ</t>
    </rPh>
    <rPh sb="1" eb="2">
      <t>キ</t>
    </rPh>
    <phoneticPr fontId="4"/>
  </si>
  <si>
    <t>（２）電気設備</t>
    <rPh sb="3" eb="5">
      <t>デンキ</t>
    </rPh>
    <rPh sb="5" eb="7">
      <t>セツビ</t>
    </rPh>
    <phoneticPr fontId="1"/>
  </si>
  <si>
    <t>（３）機械設備</t>
    <rPh sb="3" eb="5">
      <t>キカイ</t>
    </rPh>
    <rPh sb="5" eb="7">
      <t>セツビ</t>
    </rPh>
    <phoneticPr fontId="1"/>
  </si>
  <si>
    <t>（４）防災設備</t>
    <rPh sb="3" eb="5">
      <t>ボウサイ</t>
    </rPh>
    <rPh sb="5" eb="7">
      <t>セツビ</t>
    </rPh>
    <phoneticPr fontId="1"/>
  </si>
  <si>
    <t>年額</t>
    <rPh sb="0" eb="2">
      <t>ネンガク</t>
    </rPh>
    <phoneticPr fontId="4"/>
  </si>
  <si>
    <t>備考</t>
    <rPh sb="0" eb="1">
      <t>ソナエ</t>
    </rPh>
    <rPh sb="1" eb="2">
      <t>コウ</t>
    </rPh>
    <phoneticPr fontId="4"/>
  </si>
  <si>
    <t>【１】人件費（賃金）</t>
    <rPh sb="3" eb="6">
      <t>ジンケンヒ</t>
    </rPh>
    <rPh sb="7" eb="9">
      <t>チンギン</t>
    </rPh>
    <phoneticPr fontId="1"/>
  </si>
  <si>
    <t>【２】人件費（保険料事業主負担分）</t>
    <rPh sb="3" eb="6">
      <t>ジンケンヒ</t>
    </rPh>
    <rPh sb="7" eb="10">
      <t>ホケンリョウ</t>
    </rPh>
    <rPh sb="10" eb="13">
      <t>ジギョウヌシ</t>
    </rPh>
    <rPh sb="13" eb="16">
      <t>フタンブン</t>
    </rPh>
    <phoneticPr fontId="1"/>
  </si>
  <si>
    <t>【４】法定点検</t>
    <rPh sb="3" eb="5">
      <t>ホウテイ</t>
    </rPh>
    <rPh sb="5" eb="7">
      <t>テンケン</t>
    </rPh>
    <phoneticPr fontId="1"/>
  </si>
  <si>
    <t>①</t>
    <phoneticPr fontId="1"/>
  </si>
  <si>
    <t>合計</t>
    <rPh sb="0" eb="1">
      <t>ゴウ</t>
    </rPh>
    <rPh sb="1" eb="2">
      <t>ケイ</t>
    </rPh>
    <phoneticPr fontId="4"/>
  </si>
  <si>
    <t>詳細は内訳書３のとおり</t>
    <rPh sb="0" eb="2">
      <t>ショウサイ</t>
    </rPh>
    <rPh sb="3" eb="6">
      <t>ウチワケショ</t>
    </rPh>
    <phoneticPr fontId="1"/>
  </si>
  <si>
    <t>〃</t>
    <phoneticPr fontId="1"/>
  </si>
  <si>
    <t>円（税抜）</t>
    <rPh sb="0" eb="1">
      <t>エン</t>
    </rPh>
    <rPh sb="2" eb="4">
      <t>ゼイヌ</t>
    </rPh>
    <phoneticPr fontId="1"/>
  </si>
  <si>
    <t>（１）建築</t>
    <rPh sb="3" eb="4">
      <t>タ</t>
    </rPh>
    <rPh sb="4" eb="5">
      <t>チク</t>
    </rPh>
    <phoneticPr fontId="1"/>
  </si>
  <si>
    <t>項目</t>
    <rPh sb="0" eb="2">
      <t>コウモク</t>
    </rPh>
    <phoneticPr fontId="4"/>
  </si>
  <si>
    <t>単位：円</t>
    <rPh sb="0" eb="2">
      <t>タンイ</t>
    </rPh>
    <rPh sb="3" eb="4">
      <t>エン</t>
    </rPh>
    <phoneticPr fontId="1"/>
  </si>
  <si>
    <t>税抜</t>
    <rPh sb="0" eb="2">
      <t>ゼイヌ</t>
    </rPh>
    <phoneticPr fontId="1"/>
  </si>
  <si>
    <t>年額</t>
    <rPh sb="0" eb="2">
      <t>ネンガク</t>
    </rPh>
    <phoneticPr fontId="1"/>
  </si>
  <si>
    <t>合計</t>
    <rPh sb="0" eb="2">
      <t>ゴウケイ</t>
    </rPh>
    <phoneticPr fontId="1"/>
  </si>
  <si>
    <t>円（税抜）</t>
    <rPh sb="0" eb="1">
      <t>エン</t>
    </rPh>
    <phoneticPr fontId="1"/>
  </si>
  <si>
    <t>社名：</t>
    <rPh sb="0" eb="2">
      <t>シャメイ</t>
    </rPh>
    <phoneticPr fontId="1"/>
  </si>
  <si>
    <t>単位：円</t>
    <phoneticPr fontId="1"/>
  </si>
  <si>
    <t>（１）建築</t>
    <phoneticPr fontId="4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</si>
  <si>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</si>
  <si>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</si>
  <si>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</si>
  <si>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</si>
  <si>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</si>
  <si>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</si>
  <si>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</si>
  <si>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</si>
  <si>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</si>
  <si>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小計</t>
    <phoneticPr fontId="1"/>
  </si>
  <si>
    <t>税抜</t>
    <phoneticPr fontId="1"/>
  </si>
  <si>
    <t>（２）電気設備</t>
    <phoneticPr fontId="4"/>
  </si>
  <si>
    <t>　</t>
    <phoneticPr fontId="1"/>
  </si>
  <si>
    <t>（３）機械設備</t>
    <phoneticPr fontId="4"/>
  </si>
  <si>
    <t>⑪</t>
    <phoneticPr fontId="1"/>
  </si>
  <si>
    <t>⑫</t>
    <phoneticPr fontId="1"/>
  </si>
  <si>
    <t>⑬</t>
    <phoneticPr fontId="1"/>
  </si>
  <si>
    <t>⑭</t>
    <phoneticPr fontId="1"/>
  </si>
  <si>
    <t>（４）防災設備</t>
    <phoneticPr fontId="4"/>
  </si>
  <si>
    <t>【注意】時給単価（通常）を「最低賃金と同額とする場合」には、最低賃金の年度内改定分を見込んだ額とすること。</t>
    <rPh sb="1" eb="3">
      <t>チュウイ</t>
    </rPh>
    <rPh sb="4" eb="6">
      <t>ジキュウ</t>
    </rPh>
    <rPh sb="6" eb="8">
      <t>タンカ</t>
    </rPh>
    <rPh sb="9" eb="11">
      <t>ツウジョウ</t>
    </rPh>
    <rPh sb="14" eb="16">
      <t>サイテイ</t>
    </rPh>
    <rPh sb="16" eb="18">
      <t>チンギン</t>
    </rPh>
    <rPh sb="19" eb="21">
      <t>ドウガク</t>
    </rPh>
    <rPh sb="24" eb="26">
      <t>バアイ</t>
    </rPh>
    <rPh sb="30" eb="32">
      <t>サイテイ</t>
    </rPh>
    <rPh sb="32" eb="34">
      <t>チンギン</t>
    </rPh>
    <rPh sb="35" eb="38">
      <t>ネンドナイ</t>
    </rPh>
    <rPh sb="38" eb="40">
      <t>カイテイ</t>
    </rPh>
    <rPh sb="40" eb="41">
      <t>ブン</t>
    </rPh>
    <rPh sb="42" eb="44">
      <t>ミコ</t>
    </rPh>
    <rPh sb="46" eb="47">
      <t>ガク</t>
    </rPh>
    <phoneticPr fontId="1"/>
  </si>
  <si>
    <t>沖縄総合事務局総務部長　様</t>
    <rPh sb="0" eb="4">
      <t>オキナワソウゴウ</t>
    </rPh>
    <rPh sb="4" eb="7">
      <t>ジムキョク</t>
    </rPh>
    <rPh sb="7" eb="9">
      <t>ソウム</t>
    </rPh>
    <rPh sb="9" eb="11">
      <t>ブチョウ</t>
    </rPh>
    <rPh sb="12" eb="13">
      <t>サマ</t>
    </rPh>
    <phoneticPr fontId="6"/>
  </si>
  <si>
    <t>代表者：</t>
    <rPh sb="0" eb="3">
      <t>ダイヒョウシャ</t>
    </rPh>
    <phoneticPr fontId="6"/>
  </si>
  <si>
    <t>所在地：</t>
    <rPh sb="0" eb="3">
      <t>ショザイチ</t>
    </rPh>
    <phoneticPr fontId="6"/>
  </si>
  <si>
    <t>Ｔ Ｅ Ｌ：</t>
    <phoneticPr fontId="6"/>
  </si>
  <si>
    <t>担当者：</t>
    <rPh sb="0" eb="3">
      <t>タントウシャ</t>
    </rPh>
    <phoneticPr fontId="6"/>
  </si>
  <si>
    <t>入　　札　　金　　額：</t>
    <rPh sb="0" eb="1">
      <t>ニュウ</t>
    </rPh>
    <rPh sb="3" eb="4">
      <t>サツ</t>
    </rPh>
    <rPh sb="6" eb="7">
      <t>キン</t>
    </rPh>
    <rPh sb="9" eb="10">
      <t>ガク</t>
    </rPh>
    <phoneticPr fontId="6"/>
  </si>
  <si>
    <t>円（税抜）</t>
    <rPh sb="0" eb="1">
      <t>エン</t>
    </rPh>
    <rPh sb="2" eb="4">
      <t>ゼイヌキ</t>
    </rPh>
    <phoneticPr fontId="6"/>
  </si>
  <si>
    <t>件　　　　　　　　　名：</t>
    <rPh sb="0" eb="1">
      <t>ケン</t>
    </rPh>
    <rPh sb="10" eb="11">
      <t>メイ</t>
    </rPh>
    <phoneticPr fontId="6"/>
  </si>
  <si>
    <t>履　　行　　期　　間：</t>
    <rPh sb="0" eb="1">
      <t>クツ</t>
    </rPh>
    <rPh sb="3" eb="4">
      <t>ギョウ</t>
    </rPh>
    <rPh sb="6" eb="7">
      <t>キ</t>
    </rPh>
    <rPh sb="9" eb="10">
      <t>アイダ</t>
    </rPh>
    <phoneticPr fontId="6"/>
  </si>
  <si>
    <t>円（１０％）</t>
    <rPh sb="0" eb="1">
      <t>エン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</si>
  <si>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</si>
  <si>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 　　年　　月　　日</t>
    <rPh sb="0" eb="2">
      <t>レイワ</t>
    </rPh>
    <rPh sb="5" eb="6">
      <t>ネン</t>
    </rPh>
    <rPh sb="8" eb="9">
      <t>ガツ</t>
    </rPh>
    <rPh sb="11" eb="12">
      <t>ニチ</t>
    </rPh>
    <phoneticPr fontId="1"/>
  </si>
  <si>
    <t>（別紙様式２）</t>
    <rPh sb="1" eb="3">
      <t>ベッシ</t>
    </rPh>
    <rPh sb="3" eb="5">
      <t>ヨウシキ</t>
    </rPh>
    <phoneticPr fontId="1"/>
  </si>
  <si>
    <t>（５）監視制御設備</t>
    <rPh sb="3" eb="5">
      <t>カンシ</t>
    </rPh>
    <rPh sb="5" eb="7">
      <t>セイギョ</t>
    </rPh>
    <rPh sb="7" eb="9">
      <t>セツビ</t>
    </rPh>
    <phoneticPr fontId="4"/>
  </si>
  <si>
    <t>1･2･3号館</t>
    <rPh sb="5" eb="7">
      <t>ゴウカン</t>
    </rPh>
    <phoneticPr fontId="4"/>
  </si>
  <si>
    <t>1･2･3号館･分棟車庫</t>
    <rPh sb="8" eb="10">
      <t>ブントウ</t>
    </rPh>
    <rPh sb="10" eb="12">
      <t>シャコ</t>
    </rPh>
    <phoneticPr fontId="4"/>
  </si>
  <si>
    <t>３号館</t>
    <rPh sb="1" eb="3">
      <t>ゴウカン</t>
    </rPh>
    <phoneticPr fontId="4"/>
  </si>
  <si>
    <t>1回/年</t>
    <rPh sb="1" eb="2">
      <t>カイ</t>
    </rPh>
    <rPh sb="3" eb="4">
      <t>ネン</t>
    </rPh>
    <phoneticPr fontId="2"/>
  </si>
  <si>
    <t>外気ﾌｨﾙﾀｰﾕﾆｯﾄ</t>
    <rPh sb="0" eb="2">
      <t>ガイキ</t>
    </rPh>
    <phoneticPr fontId="2"/>
  </si>
  <si>
    <t>空気清浄装置</t>
    <rPh sb="0" eb="2">
      <t>クウキ</t>
    </rPh>
    <rPh sb="2" eb="4">
      <t>セイジョウ</t>
    </rPh>
    <rPh sb="4" eb="6">
      <t>ソウチ</t>
    </rPh>
    <phoneticPr fontId="2"/>
  </si>
  <si>
    <t>中央監視装置、自動制御機器</t>
    <rPh sb="0" eb="2">
      <t>チュウオウ</t>
    </rPh>
    <rPh sb="2" eb="4">
      <t>カンシ</t>
    </rPh>
    <rPh sb="4" eb="6">
      <t>ソウチ</t>
    </rPh>
    <phoneticPr fontId="4"/>
  </si>
  <si>
    <t>監視カメラ・表示設備</t>
    <rPh sb="0" eb="2">
      <t>カンシ</t>
    </rPh>
    <rPh sb="6" eb="8">
      <t>ヒョウジ</t>
    </rPh>
    <rPh sb="8" eb="10">
      <t>セツビ</t>
    </rPh>
    <phoneticPr fontId="4"/>
  </si>
  <si>
    <t>太陽光発電設備</t>
    <rPh sb="0" eb="3">
      <t>タイヨウコウ</t>
    </rPh>
    <rPh sb="3" eb="5">
      <t>ハツデン</t>
    </rPh>
    <rPh sb="5" eb="7">
      <t>セツビ</t>
    </rPh>
    <phoneticPr fontId="4"/>
  </si>
  <si>
    <t>映像・音響設備</t>
    <rPh sb="0" eb="2">
      <t>エイゾウ</t>
    </rPh>
    <rPh sb="3" eb="5">
      <t>オンキョウ</t>
    </rPh>
    <rPh sb="5" eb="7">
      <t>セツビ</t>
    </rPh>
    <phoneticPr fontId="4"/>
  </si>
  <si>
    <t>空気調和機（エアハンドリングユニット）</t>
    <rPh sb="0" eb="2">
      <t>クウキ</t>
    </rPh>
    <rPh sb="2" eb="4">
      <t>チョウワ</t>
    </rPh>
    <rPh sb="4" eb="5">
      <t>キ</t>
    </rPh>
    <phoneticPr fontId="4"/>
  </si>
  <si>
    <t>（６）特殊設備</t>
    <phoneticPr fontId="4"/>
  </si>
  <si>
    <r>
      <t>備考</t>
    </r>
    <r>
      <rPr>
        <sz val="8"/>
        <rFont val="ＭＳ Ｐゴシック"/>
        <family val="3"/>
        <charset val="128"/>
        <scheme val="minor"/>
      </rPr>
      <t>（０円の場合は理由を記載）</t>
    </r>
    <rPh sb="0" eb="2">
      <t>ビコウ</t>
    </rPh>
    <rPh sb="4" eb="5">
      <t>エン</t>
    </rPh>
    <rPh sb="6" eb="8">
      <t>バアイ</t>
    </rPh>
    <rPh sb="9" eb="11">
      <t>リユウ</t>
    </rPh>
    <rPh sb="12" eb="14">
      <t>キサイ</t>
    </rPh>
    <phoneticPr fontId="1"/>
  </si>
  <si>
    <t>（６）特殊設備</t>
    <rPh sb="3" eb="5">
      <t>トクシュ</t>
    </rPh>
    <rPh sb="5" eb="7">
      <t>セツビ</t>
    </rPh>
    <phoneticPr fontId="1"/>
  </si>
  <si>
    <t>（５）監視制御設備</t>
    <phoneticPr fontId="1"/>
  </si>
  <si>
    <t>電動シャッター</t>
    <rPh sb="0" eb="2">
      <t>デンドウ</t>
    </rPh>
    <phoneticPr fontId="4"/>
  </si>
  <si>
    <t>駐車場管制設備</t>
    <rPh sb="0" eb="3">
      <t>チュウシャジョウ</t>
    </rPh>
    <rPh sb="3" eb="5">
      <t>カンセイ</t>
    </rPh>
    <rPh sb="5" eb="7">
      <t>セツビ</t>
    </rPh>
    <phoneticPr fontId="4"/>
  </si>
  <si>
    <t>令和８年度那覇第２地方合同庁舎設備運転・監視及び点検・保守業務</t>
    <rPh sb="15" eb="19">
      <t>セツビウンテン</t>
    </rPh>
    <rPh sb="20" eb="22">
      <t>カンシ</t>
    </rPh>
    <rPh sb="22" eb="23">
      <t>オヨ</t>
    </rPh>
    <rPh sb="24" eb="26">
      <t>テンケン</t>
    </rPh>
    <rPh sb="27" eb="29">
      <t>ホシュ</t>
    </rPh>
    <rPh sb="29" eb="31">
      <t>ギョウム</t>
    </rPh>
    <phoneticPr fontId="6"/>
  </si>
  <si>
    <t>令和８年４月１日　　～　　令和９年３月３１日</t>
    <rPh sb="5" eb="6">
      <t>ガツ</t>
    </rPh>
    <rPh sb="7" eb="8">
      <t>ビ</t>
    </rPh>
    <rPh sb="13" eb="15">
      <t>レイワ</t>
    </rPh>
    <rPh sb="16" eb="17">
      <t>ネン</t>
    </rPh>
    <rPh sb="18" eb="19">
      <t>ガツ</t>
    </rPh>
    <rPh sb="21" eb="22">
      <t>ビ</t>
    </rPh>
    <phoneticPr fontId="6"/>
  </si>
  <si>
    <t>水質管理</t>
    <rPh sb="0" eb="2">
      <t>スイシツ</t>
    </rPh>
    <rPh sb="2" eb="4">
      <t>カンリ</t>
    </rPh>
    <phoneticPr fontId="4"/>
  </si>
  <si>
    <t>ファンコイルユニット</t>
    <phoneticPr fontId="1"/>
  </si>
  <si>
    <t>可変式風量装置・定風量装置</t>
    <rPh sb="0" eb="2">
      <t>カヘン</t>
    </rPh>
    <rPh sb="2" eb="3">
      <t>シキ</t>
    </rPh>
    <rPh sb="3" eb="5">
      <t>フウリョウ</t>
    </rPh>
    <rPh sb="5" eb="7">
      <t>ソウチ</t>
    </rPh>
    <rPh sb="8" eb="9">
      <t>サダム</t>
    </rPh>
    <rPh sb="9" eb="11">
      <t>フウリョウ</t>
    </rPh>
    <rPh sb="11" eb="13">
      <t>ソウチ</t>
    </rPh>
    <phoneticPr fontId="1"/>
  </si>
  <si>
    <t>冷凍機設備(冷却塔、冷却水ポンプ、プレート式熱交換器等）</t>
    <rPh sb="0" eb="2">
      <t>レイトウキ</t>
    </rPh>
    <rPh sb="2" eb="4">
      <t>セツビ</t>
    </rPh>
    <rPh sb="6" eb="9">
      <t>レイキャクトウ</t>
    </rPh>
    <rPh sb="10" eb="12">
      <t>レイキャク</t>
    </rPh>
    <rPh sb="12" eb="13">
      <t>スイ</t>
    </rPh>
    <rPh sb="26" eb="27">
      <t>トウ</t>
    </rPh>
    <phoneticPr fontId="2"/>
  </si>
  <si>
    <t>1･3号館</t>
    <rPh sb="3" eb="5">
      <t>ゴウカン</t>
    </rPh>
    <phoneticPr fontId="4"/>
  </si>
  <si>
    <t>天井換気扇・有圧換気扇</t>
    <rPh sb="0" eb="2">
      <t>テンジョウ</t>
    </rPh>
    <rPh sb="2" eb="5">
      <t>カンキセン</t>
    </rPh>
    <rPh sb="6" eb="8">
      <t>ユウアツ</t>
    </rPh>
    <rPh sb="8" eb="11">
      <t>カンキセン</t>
    </rPh>
    <phoneticPr fontId="1"/>
  </si>
  <si>
    <t>屋上緑化システム（自動潅水装置含む）</t>
    <rPh sb="0" eb="2">
      <t>オクジョウ</t>
    </rPh>
    <rPh sb="2" eb="4">
      <t>リョッカ</t>
    </rPh>
    <rPh sb="15" eb="16">
      <t>フク</t>
    </rPh>
    <phoneticPr fontId="4"/>
  </si>
  <si>
    <t>冷凍機システム</t>
    <rPh sb="0" eb="2">
      <t>レイトウキ</t>
    </rPh>
    <phoneticPr fontId="2"/>
  </si>
  <si>
    <t>2回/年</t>
    <rPh sb="1" eb="2">
      <t>カイ</t>
    </rPh>
    <rPh sb="3" eb="4">
      <t>ネン</t>
    </rPh>
    <phoneticPr fontId="2"/>
  </si>
  <si>
    <t>【３】定期点検・法定点検・保守業務</t>
    <rPh sb="3" eb="5">
      <t>テイキ</t>
    </rPh>
    <rPh sb="5" eb="7">
      <t>テンケン</t>
    </rPh>
    <rPh sb="8" eb="10">
      <t>ホウテイ</t>
    </rPh>
    <rPh sb="10" eb="12">
      <t>テンケン</t>
    </rPh>
    <rPh sb="13" eb="15">
      <t>ホシュ</t>
    </rPh>
    <rPh sb="15" eb="17">
      <t>ギョウム</t>
    </rPh>
    <phoneticPr fontId="1"/>
  </si>
  <si>
    <t>詳細は内訳書のとおり</t>
    <rPh sb="0" eb="2">
      <t>ショウサイ</t>
    </rPh>
    <rPh sb="3" eb="6">
      <t>ウチワケショ</t>
    </rPh>
    <phoneticPr fontId="1"/>
  </si>
  <si>
    <t>【４】諸経費</t>
    <rPh sb="3" eb="6">
      <t>ショケイヒ</t>
    </rPh>
    <phoneticPr fontId="1"/>
  </si>
  <si>
    <t>雇用形態</t>
    <rPh sb="0" eb="2">
      <t>コヨウ</t>
    </rPh>
    <rPh sb="2" eb="4">
      <t>ケイタイ</t>
    </rPh>
    <phoneticPr fontId="1"/>
  </si>
  <si>
    <t>時間</t>
    <rPh sb="0" eb="2">
      <t>ジカン</t>
    </rPh>
    <phoneticPr fontId="1"/>
  </si>
  <si>
    <t>時給単価</t>
    <rPh sb="0" eb="2">
      <t>ジキュウ</t>
    </rPh>
    <rPh sb="2" eb="4">
      <t>タンカ</t>
    </rPh>
    <phoneticPr fontId="1"/>
  </si>
  <si>
    <t>開庁日
日勤</t>
    <rPh sb="0" eb="2">
      <t>カイチョウ</t>
    </rPh>
    <rPh sb="2" eb="3">
      <t>ビ</t>
    </rPh>
    <rPh sb="4" eb="6">
      <t>ニッキン</t>
    </rPh>
    <phoneticPr fontId="1"/>
  </si>
  <si>
    <t>正規</t>
    <rPh sb="0" eb="2">
      <t>セイキ</t>
    </rPh>
    <phoneticPr fontId="1"/>
  </si>
  <si>
    <t>通常</t>
    <rPh sb="0" eb="2">
      <t>ツウジョウ</t>
    </rPh>
    <phoneticPr fontId="1"/>
  </si>
  <si>
    <t>超過</t>
    <rPh sb="0" eb="2">
      <t>チョウカ</t>
    </rPh>
    <phoneticPr fontId="1"/>
  </si>
  <si>
    <t>非正規</t>
    <rPh sb="0" eb="3">
      <t>ヒセイキ</t>
    </rPh>
    <phoneticPr fontId="1"/>
  </si>
  <si>
    <t>開庁日
夜勤</t>
    <rPh sb="0" eb="2">
      <t>カイチョウ</t>
    </rPh>
    <rPh sb="2" eb="3">
      <t>ビ</t>
    </rPh>
    <rPh sb="4" eb="6">
      <t>ヤキン</t>
    </rPh>
    <phoneticPr fontId="1"/>
  </si>
  <si>
    <t>深夜</t>
    <rPh sb="0" eb="2">
      <t>シンヤ</t>
    </rPh>
    <phoneticPr fontId="1"/>
  </si>
  <si>
    <t>閉庁日
日勤</t>
    <rPh sb="0" eb="1">
      <t>ヘイ</t>
    </rPh>
    <rPh sb="1" eb="2">
      <t>チョウ</t>
    </rPh>
    <rPh sb="2" eb="3">
      <t>ビ</t>
    </rPh>
    <rPh sb="4" eb="6">
      <t>ニッキン</t>
    </rPh>
    <phoneticPr fontId="1"/>
  </si>
  <si>
    <t>閉庁日
夜勤</t>
    <rPh sb="0" eb="1">
      <t>ヘイ</t>
    </rPh>
    <rPh sb="1" eb="2">
      <t>チョウ</t>
    </rPh>
    <rPh sb="2" eb="3">
      <t>ビ</t>
    </rPh>
    <rPh sb="4" eb="6">
      <t>ヤキン</t>
    </rPh>
    <phoneticPr fontId="1"/>
  </si>
  <si>
    <t>入札内訳書（定期点検・法定点検・保守業務）</t>
    <rPh sb="0" eb="2">
      <t>ニュウサツ</t>
    </rPh>
    <rPh sb="2" eb="3">
      <t>ウチ</t>
    </rPh>
    <rPh sb="3" eb="4">
      <t>ヤク</t>
    </rPh>
    <rPh sb="4" eb="5">
      <t>ショ</t>
    </rPh>
    <rPh sb="11" eb="13">
      <t>ホウテイ</t>
    </rPh>
    <rPh sb="13" eb="15">
      <t>テンケン</t>
    </rPh>
    <phoneticPr fontId="1"/>
  </si>
  <si>
    <t>入札内訳書１（総括表）</t>
    <rPh sb="0" eb="2">
      <t>ニュウサツ</t>
    </rPh>
    <rPh sb="2" eb="3">
      <t>ウチ</t>
    </rPh>
    <rPh sb="3" eb="4">
      <t>ヤク</t>
    </rPh>
    <rPh sb="4" eb="5">
      <t>ショ</t>
    </rPh>
    <rPh sb="7" eb="9">
      <t>ソウカツ</t>
    </rPh>
    <rPh sb="9" eb="10">
      <t>ヒョウ</t>
    </rPh>
    <phoneticPr fontId="1"/>
  </si>
  <si>
    <t>ﾊﾟｯｹｰｼﾞ形空気調和機</t>
    <rPh sb="7" eb="8">
      <t>カタ</t>
    </rPh>
    <rPh sb="8" eb="10">
      <t>クウキ</t>
    </rPh>
    <rPh sb="10" eb="12">
      <t>チョウワ</t>
    </rPh>
    <rPh sb="12" eb="13">
      <t>キ</t>
    </rPh>
    <phoneticPr fontId="2"/>
  </si>
  <si>
    <t>発電機システム</t>
    <rPh sb="0" eb="3">
      <t>ハツデンキ</t>
    </rPh>
    <phoneticPr fontId="4"/>
  </si>
  <si>
    <t>3号館</t>
    <rPh sb="1" eb="3">
      <t>ゴウカン</t>
    </rPh>
    <phoneticPr fontId="4"/>
  </si>
  <si>
    <t>自家発電設備</t>
    <rPh sb="0" eb="2">
      <t>ジカ</t>
    </rPh>
    <rPh sb="2" eb="4">
      <t>ハツデン</t>
    </rPh>
    <rPh sb="4" eb="6">
      <t>セツビ</t>
    </rPh>
    <phoneticPr fontId="4"/>
  </si>
  <si>
    <t>消防用設備、防火設備(自火報設備、防災監視設備含む)</t>
    <rPh sb="0" eb="3">
      <t>ショウボウヨウ</t>
    </rPh>
    <rPh sb="3" eb="5">
      <t>セツビ</t>
    </rPh>
    <rPh sb="6" eb="8">
      <t>ボウカ</t>
    </rPh>
    <rPh sb="8" eb="10">
      <t>セツビ</t>
    </rPh>
    <rPh sb="11" eb="14">
      <t>ジカホウ</t>
    </rPh>
    <rPh sb="14" eb="16">
      <t>セツビ</t>
    </rPh>
    <rPh sb="17" eb="19">
      <t>ボウサイ</t>
    </rPh>
    <rPh sb="19" eb="21">
      <t>カンシ</t>
    </rPh>
    <rPh sb="21" eb="23">
      <t>セツビ</t>
    </rPh>
    <rPh sb="23" eb="24">
      <t>フク</t>
    </rPh>
    <phoneticPr fontId="4"/>
  </si>
  <si>
    <t>地下タンク及び埋没配管等</t>
    <rPh sb="0" eb="2">
      <t>チカ</t>
    </rPh>
    <rPh sb="5" eb="6">
      <t>オヨ</t>
    </rPh>
    <rPh sb="7" eb="9">
      <t>マイボツ</t>
    </rPh>
    <rPh sb="9" eb="11">
      <t>ハイカン</t>
    </rPh>
    <rPh sb="11" eb="1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</si>
</sst>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5">
    <xf numFmtId="0" fontId="0" fillId="0" borderId="0" xfId="0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7" xfId="1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>
      <alignment vertical="center"/>
    </xf>
    <xf numFmtId="49" fontId="5" fillId="0" borderId="3" xfId="1" applyNumberFormat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1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/>
    </xf>
    <xf numFmtId="3" fontId="5" fillId="0" borderId="1" xfId="1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>
      <alignment vertical="center"/>
    </xf>
    <xf numFmtId="0" fontId="8" fillId="0" borderId="1" xfId="0" applyFont="1" applyBorder="1">
      <alignment vertical="center"/>
    </xf>
    <xf numFmtId="3" fontId="8" fillId="0" borderId="9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1" applyFont="1" applyBorder="1">
      <alignment vertical="center"/>
    </xf>
    <xf numFmtId="38" fontId="5" fillId="0" borderId="5" xfId="1" applyNumberFormat="1" applyFont="1" applyBorder="1" applyAlignment="1">
      <alignment vertical="center" shrinkToFit="1"/>
    </xf>
    <xf numFmtId="3" fontId="5" fillId="0" borderId="5" xfId="1" applyNumberFormat="1" applyFont="1" applyBorder="1" applyAlignment="1">
      <alignment vertical="center" shrinkToFit="1"/>
    </xf>
    <xf numFmtId="3" fontId="5" fillId="0" borderId="14" xfId="1" applyNumberFormat="1" applyFont="1" applyBorder="1" applyAlignment="1">
      <alignment vertical="center" shrinkToFit="1"/>
    </xf>
    <xf numFmtId="0" fontId="5" fillId="0" borderId="12" xfId="1" applyFont="1" applyBorder="1">
      <alignment vertical="center"/>
    </xf>
    <xf numFmtId="0" fontId="5" fillId="0" borderId="13" xfId="1" applyFont="1" applyBorder="1" applyAlignment="1">
      <alignment horizontal="right" vertical="center"/>
    </xf>
    <xf numFmtId="3" fontId="5" fillId="0" borderId="15" xfId="1" applyNumberFormat="1" applyFont="1" applyBorder="1" applyAlignment="1">
      <alignment vertical="center" shrinkToFit="1"/>
    </xf>
    <xf numFmtId="0" fontId="5" fillId="0" borderId="13" xfId="1" applyFont="1" applyBorder="1">
      <alignment vertical="center"/>
    </xf>
    <xf numFmtId="0" fontId="5" fillId="0" borderId="0" xfId="1" applyFont="1">
      <alignment vertical="center"/>
    </xf>
    <xf numFmtId="58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center" vertical="center"/>
    </xf>
    <xf numFmtId="3" fontId="8" fillId="0" borderId="0" xfId="0" applyNumberFormat="1" applyFont="1">
      <alignment vertical="center"/>
    </xf>
    <xf numFmtId="3" fontId="8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3" fontId="8" fillId="0" borderId="0" xfId="0" applyNumberFormat="1" applyFont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>
      <alignment vertical="center"/>
    </xf>
    <xf numFmtId="3" fontId="11" fillId="0" borderId="0" xfId="0" applyNumberFormat="1" applyFont="1">
      <alignment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8" fillId="0" borderId="5" xfId="0" applyNumberFormat="1" applyFont="1" applyBorder="1">
      <alignment vertical="center"/>
    </xf>
    <xf numFmtId="0" fontId="8" fillId="2" borderId="0" xfId="0" applyFont="1" applyFill="1">
      <alignment vertical="center"/>
    </xf>
    <xf numFmtId="3" fontId="8" fillId="2" borderId="1" xfId="0" applyNumberFormat="1" applyFont="1" applyFill="1" applyBorder="1">
      <alignment vertical="center"/>
    </xf>
    <xf numFmtId="0" fontId="8" fillId="2" borderId="1" xfId="0" applyFont="1" applyFill="1" applyBorder="1">
      <alignment vertical="center"/>
    </xf>
    <xf numFmtId="3" fontId="8" fillId="2" borderId="9" xfId="0" applyNumberFormat="1" applyFont="1" applyFill="1" applyBorder="1">
      <alignment vertical="center"/>
    </xf>
    <xf numFmtId="3" fontId="8" fillId="0" borderId="3" xfId="0" applyNumberFormat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center"/>
    </xf>
    <xf numFmtId="58" fontId="13" fillId="0" borderId="0" xfId="0" applyNumberFormat="1" applyFont="1" applyAlignment="1">
      <alignment horizontal="right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7" xfId="0" applyNumberFormat="1" applyFont="1" applyBorder="1">
      <alignment vertical="center"/>
    </xf>
    <xf numFmtId="0" fontId="5" fillId="0" borderId="4" xfId="1" applyFont="1" applyBorder="1" applyAlignment="1">
      <alignment vertical="center" wrapText="1"/>
    </xf>
    <xf numFmtId="49" fontId="5" fillId="0" borderId="19" xfId="1" applyNumberFormat="1" applyFont="1" applyBorder="1" applyAlignment="1">
      <alignment horizontal="right" vertical="center"/>
    </xf>
    <xf numFmtId="0" fontId="5" fillId="0" borderId="20" xfId="1" applyFont="1" applyBorder="1">
      <alignment vertical="center"/>
    </xf>
    <xf numFmtId="0" fontId="5" fillId="0" borderId="21" xfId="1" applyFont="1" applyBorder="1" applyAlignment="1">
      <alignment horizontal="center" vertical="center" shrinkToFit="1"/>
    </xf>
    <xf numFmtId="0" fontId="5" fillId="0" borderId="20" xfId="1" applyFont="1" applyBorder="1" applyAlignment="1">
      <alignment horizontal="center" vertical="center"/>
    </xf>
    <xf numFmtId="38" fontId="5" fillId="0" borderId="21" xfId="1" applyNumberFormat="1" applyFont="1" applyBorder="1">
      <alignment vertical="center"/>
    </xf>
    <xf numFmtId="0" fontId="5" fillId="0" borderId="21" xfId="1" applyFont="1" applyBorder="1" applyAlignment="1">
      <alignment vertical="center" shrinkToFit="1"/>
    </xf>
    <xf numFmtId="49" fontId="5" fillId="0" borderId="22" xfId="1" applyNumberFormat="1" applyFont="1" applyBorder="1" applyAlignment="1">
      <alignment horizontal="right" vertical="center"/>
    </xf>
    <xf numFmtId="0" fontId="5" fillId="0" borderId="23" xfId="1" applyFont="1" applyBorder="1">
      <alignment vertical="center"/>
    </xf>
    <xf numFmtId="0" fontId="5" fillId="0" borderId="24" xfId="1" applyFont="1" applyBorder="1" applyAlignment="1">
      <alignment horizontal="center" vertical="center" shrinkToFit="1"/>
    </xf>
    <xf numFmtId="0" fontId="5" fillId="0" borderId="23" xfId="1" applyFont="1" applyBorder="1" applyAlignment="1">
      <alignment horizontal="center" vertical="center"/>
    </xf>
    <xf numFmtId="38" fontId="5" fillId="0" borderId="24" xfId="1" applyNumberFormat="1" applyFont="1" applyBorder="1">
      <alignment vertical="center"/>
    </xf>
    <xf numFmtId="0" fontId="5" fillId="0" borderId="24" xfId="1" applyFont="1" applyBorder="1" applyAlignment="1">
      <alignment vertical="center" shrinkToFit="1"/>
    </xf>
    <xf numFmtId="49" fontId="5" fillId="0" borderId="25" xfId="1" applyNumberFormat="1" applyFont="1" applyBorder="1" applyAlignment="1">
      <alignment horizontal="right" vertical="center"/>
    </xf>
    <xf numFmtId="0" fontId="5" fillId="0" borderId="26" xfId="1" applyFont="1" applyBorder="1">
      <alignment vertical="center"/>
    </xf>
    <xf numFmtId="0" fontId="5" fillId="0" borderId="27" xfId="1" applyFont="1" applyBorder="1" applyAlignment="1">
      <alignment horizontal="center" vertical="center" shrinkToFit="1"/>
    </xf>
    <xf numFmtId="0" fontId="5" fillId="0" borderId="28" xfId="1" applyFont="1" applyBorder="1" applyAlignment="1">
      <alignment horizontal="center" vertical="center"/>
    </xf>
    <xf numFmtId="38" fontId="5" fillId="0" borderId="27" xfId="1" applyNumberFormat="1" applyFont="1" applyBorder="1">
      <alignment vertical="center"/>
    </xf>
    <xf numFmtId="0" fontId="5" fillId="0" borderId="27" xfId="1" applyFont="1" applyBorder="1" applyAlignment="1">
      <alignment vertical="center" shrinkToFit="1"/>
    </xf>
    <xf numFmtId="3" fontId="5" fillId="0" borderId="21" xfId="1" applyNumberFormat="1" applyFont="1" applyBorder="1">
      <alignment vertical="center"/>
    </xf>
    <xf numFmtId="3" fontId="5" fillId="0" borderId="24" xfId="1" applyNumberFormat="1" applyFont="1" applyBorder="1">
      <alignment vertical="center"/>
    </xf>
    <xf numFmtId="49" fontId="5" fillId="0" borderId="29" xfId="1" applyNumberFormat="1" applyFont="1" applyBorder="1" applyAlignment="1">
      <alignment horizontal="right" vertical="center"/>
    </xf>
    <xf numFmtId="0" fontId="5" fillId="0" borderId="30" xfId="1" applyFont="1" applyBorder="1" applyAlignment="1">
      <alignment horizontal="center" vertical="center" shrinkToFit="1"/>
    </xf>
    <xf numFmtId="0" fontId="5" fillId="0" borderId="26" xfId="1" applyFont="1" applyBorder="1" applyAlignment="1">
      <alignment horizontal="center" vertical="center"/>
    </xf>
    <xf numFmtId="3" fontId="5" fillId="0" borderId="30" xfId="1" applyNumberFormat="1" applyFont="1" applyBorder="1">
      <alignment vertical="center"/>
    </xf>
    <xf numFmtId="0" fontId="5" fillId="0" borderId="30" xfId="1" applyFont="1" applyBorder="1" applyAlignment="1">
      <alignment vertical="center" shrinkToFit="1"/>
    </xf>
    <xf numFmtId="0" fontId="5" fillId="0" borderId="31" xfId="1" applyFont="1" applyBorder="1" applyAlignment="1">
      <alignment horizontal="left" vertical="center" wrapText="1"/>
    </xf>
    <xf numFmtId="0" fontId="5" fillId="0" borderId="32" xfId="1" applyFont="1" applyBorder="1">
      <alignment vertical="center"/>
    </xf>
    <xf numFmtId="0" fontId="5" fillId="0" borderId="32" xfId="1" applyFont="1" applyBorder="1" applyAlignment="1">
      <alignment horizontal="left" vertical="center" wrapText="1"/>
    </xf>
    <xf numFmtId="0" fontId="5" fillId="0" borderId="32" xfId="1" applyFont="1" applyBorder="1" applyAlignment="1">
      <alignment horizontal="left" vertical="center"/>
    </xf>
    <xf numFmtId="0" fontId="5" fillId="0" borderId="32" xfId="1" applyFont="1" applyBorder="1" applyAlignment="1">
      <alignment vertical="center" shrinkToFit="1"/>
    </xf>
    <xf numFmtId="0" fontId="5" fillId="0" borderId="33" xfId="1" applyFont="1" applyBorder="1">
      <alignment vertical="center"/>
    </xf>
    <xf numFmtId="3" fontId="5" fillId="0" borderId="30" xfId="1" applyNumberFormat="1" applyFont="1" applyBorder="1" applyAlignment="1">
      <alignment vertical="center" shrinkToFit="1"/>
    </xf>
    <xf numFmtId="0" fontId="5" fillId="0" borderId="34" xfId="1" applyFont="1" applyBorder="1" applyAlignment="1">
      <alignment horizontal="left" vertical="center" wrapText="1"/>
    </xf>
    <xf numFmtId="0" fontId="14" fillId="0" borderId="1" xfId="1" quotePrefix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176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16" xfId="1" applyFont="1" applyBorder="1" applyAlignment="1">
      <alignment horizontal="right" vertical="center"/>
    </xf>
    <xf numFmtId="58" fontId="7" fillId="0" borderId="0" xfId="0" applyNumberFormat="1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49" fontId="14" fillId="0" borderId="3" xfId="1" applyNumberFormat="1" applyFont="1" applyBorder="1" applyAlignment="1">
      <alignment horizontal="center" vertical="center"/>
    </xf>
    <xf numFmtId="49" fontId="14" fillId="0" borderId="2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quotePrefix="1" applyFont="1" applyAlignment="1">
      <alignment horizontal="right" vertical="center"/>
    </xf>
    <xf numFmtId="0" fontId="5" fillId="0" borderId="18" xfId="1" quotePrefix="1" applyFont="1" applyBorder="1" applyAlignment="1">
      <alignment horizontal="right" vertical="center"/>
    </xf>
    <xf numFmtId="49" fontId="14" fillId="0" borderId="3" xfId="1" applyNumberFormat="1" applyFont="1" applyBorder="1" applyAlignment="1">
      <alignment horizontal="left" vertical="center"/>
    </xf>
    <xf numFmtId="49" fontId="14" fillId="0" borderId="4" xfId="1" applyNumberFormat="1" applyFont="1" applyBorder="1" applyAlignment="1">
      <alignment horizontal="left" vertical="center"/>
    </xf>
    <xf numFmtId="49" fontId="14" fillId="0" borderId="2" xfId="1" applyNumberFormat="1" applyFont="1" applyBorder="1" applyAlignment="1">
      <alignment horizontal="left" vertical="center"/>
    </xf>
    <xf numFmtId="49" fontId="14" fillId="0" borderId="6" xfId="1" applyNumberFormat="1" applyFont="1" applyBorder="1" applyAlignment="1">
      <alignment horizontal="left" vertical="center"/>
    </xf>
    <xf numFmtId="49" fontId="14" fillId="0" borderId="7" xfId="1" applyNumberFormat="1" applyFont="1" applyBorder="1" applyAlignment="1">
      <alignment horizontal="left" vertical="center"/>
    </xf>
    <xf numFmtId="49" fontId="14" fillId="0" borderId="8" xfId="1" applyNumberFormat="1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9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1" fillId="0" borderId="13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tabSelected="1" view="pageBreakPreview" topLeftCell="A15" zoomScale="115" zoomScaleNormal="100" zoomScaleSheetLayoutView="115" workbookViewId="0">
      <selection activeCell="H20" sqref="H20"/>
    </sheetView>
  </sheetViews>
  <sheetFormatPr defaultColWidth="12.44140625" defaultRowHeight="15" customHeight="1" x14ac:dyDescent="0.2"/>
  <cols>
    <col min="1" max="7" width="7.44140625" style="13" customWidth="1"/>
    <col min="8" max="8" width="17.21875" style="13" customWidth="1"/>
    <col min="9" max="9" width="24.77734375" style="13" customWidth="1"/>
    <col min="10" max="16384" width="12.44140625" style="13"/>
  </cols>
  <sheetData>
    <row r="1" spans="1:9" ht="20.100000000000001" customHeight="1" x14ac:dyDescent="0.2">
      <c r="I1" s="52" t="s">
        <v>105</v>
      </c>
    </row>
    <row r="2" spans="1:9" ht="15" customHeight="1" x14ac:dyDescent="0.2">
      <c r="I2" s="30" t="s">
        <v>103</v>
      </c>
    </row>
    <row r="3" spans="1:9" ht="15" customHeight="1" x14ac:dyDescent="0.2">
      <c r="A3" s="116" t="s">
        <v>151</v>
      </c>
      <c r="B3" s="116"/>
      <c r="C3" s="116"/>
      <c r="D3" s="116"/>
      <c r="E3" s="116"/>
      <c r="F3" s="116"/>
      <c r="G3" s="116"/>
      <c r="H3" s="116"/>
      <c r="I3" s="116"/>
    </row>
    <row r="4" spans="1:9" ht="6" customHeight="1" x14ac:dyDescent="0.2">
      <c r="A4" s="31"/>
      <c r="B4" s="31"/>
      <c r="C4" s="31"/>
      <c r="D4" s="31"/>
      <c r="E4" s="31"/>
      <c r="F4" s="31"/>
      <c r="G4" s="31"/>
      <c r="H4" s="31"/>
      <c r="I4" s="31"/>
    </row>
    <row r="5" spans="1:9" s="34" customFormat="1" ht="18.75" customHeight="1" x14ac:dyDescent="0.2">
      <c r="A5" s="32" t="s">
        <v>93</v>
      </c>
      <c r="B5" s="32"/>
      <c r="C5" s="33"/>
      <c r="D5" s="33"/>
      <c r="E5" s="33"/>
      <c r="F5" s="33"/>
      <c r="G5" s="33"/>
      <c r="H5" s="33"/>
      <c r="I5" s="33"/>
    </row>
    <row r="6" spans="1:9" s="34" customFormat="1" ht="15" customHeight="1" x14ac:dyDescent="0.2">
      <c r="G6" s="35" t="s">
        <v>70</v>
      </c>
      <c r="H6" s="35"/>
      <c r="I6" s="35"/>
    </row>
    <row r="7" spans="1:9" s="34" customFormat="1" ht="15" customHeight="1" x14ac:dyDescent="0.2">
      <c r="G7" s="32" t="s">
        <v>94</v>
      </c>
      <c r="H7" s="32"/>
      <c r="I7" s="35"/>
    </row>
    <row r="8" spans="1:9" s="34" customFormat="1" ht="15" customHeight="1" x14ac:dyDescent="0.2">
      <c r="G8" s="32" t="s">
        <v>95</v>
      </c>
      <c r="H8" s="32"/>
      <c r="I8" s="35"/>
    </row>
    <row r="9" spans="1:9" s="34" customFormat="1" ht="15" customHeight="1" x14ac:dyDescent="0.2">
      <c r="G9" s="32" t="s">
        <v>96</v>
      </c>
      <c r="H9" s="32"/>
      <c r="I9" s="35"/>
    </row>
    <row r="10" spans="1:9" s="34" customFormat="1" ht="15" customHeight="1" x14ac:dyDescent="0.2">
      <c r="G10" s="32" t="s">
        <v>97</v>
      </c>
      <c r="H10" s="32"/>
      <c r="I10" s="35"/>
    </row>
    <row r="11" spans="1:9" s="34" customFormat="1" ht="18.75" customHeight="1" x14ac:dyDescent="0.2">
      <c r="H11" s="32"/>
      <c r="I11" s="35"/>
    </row>
    <row r="12" spans="1:9" s="34" customFormat="1" ht="18.75" customHeight="1" x14ac:dyDescent="0.2">
      <c r="A12" s="119" t="s">
        <v>98</v>
      </c>
      <c r="B12" s="119"/>
      <c r="C12" s="119"/>
      <c r="D12" s="120"/>
      <c r="E12" s="120"/>
      <c r="F12" s="120"/>
      <c r="G12" s="36" t="s">
        <v>99</v>
      </c>
      <c r="H12" s="32"/>
      <c r="I12" s="35"/>
    </row>
    <row r="13" spans="1:9" s="34" customFormat="1" ht="18.75" customHeight="1" x14ac:dyDescent="0.2">
      <c r="A13" s="119" t="s">
        <v>100</v>
      </c>
      <c r="B13" s="119"/>
      <c r="C13" s="119"/>
      <c r="D13" s="37" t="s">
        <v>124</v>
      </c>
      <c r="H13" s="32"/>
      <c r="I13" s="35"/>
    </row>
    <row r="14" spans="1:9" s="34" customFormat="1" ht="18.75" customHeight="1" x14ac:dyDescent="0.2">
      <c r="A14" s="119" t="s">
        <v>101</v>
      </c>
      <c r="B14" s="119"/>
      <c r="C14" s="119"/>
      <c r="D14" s="37" t="s">
        <v>125</v>
      </c>
    </row>
    <row r="15" spans="1:9" s="34" customFormat="1" ht="18.75" customHeight="1" x14ac:dyDescent="0.2"/>
    <row r="16" spans="1:9" s="34" customFormat="1" ht="15" customHeight="1" x14ac:dyDescent="0.2">
      <c r="A16" s="34" t="s">
        <v>55</v>
      </c>
      <c r="I16" s="38" t="s">
        <v>65</v>
      </c>
    </row>
    <row r="17" spans="1:9" s="34" customFormat="1" ht="15" customHeight="1" x14ac:dyDescent="0.2">
      <c r="A17" s="117" t="s">
        <v>138</v>
      </c>
      <c r="B17" s="118"/>
      <c r="C17" s="15" t="s">
        <v>6</v>
      </c>
      <c r="D17" s="15" t="s">
        <v>139</v>
      </c>
      <c r="E17" s="117" t="s">
        <v>140</v>
      </c>
      <c r="F17" s="118"/>
      <c r="G17" s="15" t="s">
        <v>7</v>
      </c>
      <c r="H17" s="15" t="s">
        <v>67</v>
      </c>
      <c r="I17" s="15" t="s">
        <v>1</v>
      </c>
    </row>
    <row r="18" spans="1:9" s="34" customFormat="1" ht="15" customHeight="1" x14ac:dyDescent="0.2">
      <c r="A18" s="113" t="s">
        <v>141</v>
      </c>
      <c r="B18" s="113" t="s">
        <v>142</v>
      </c>
      <c r="C18" s="110"/>
      <c r="D18" s="39"/>
      <c r="E18" s="50" t="s">
        <v>143</v>
      </c>
      <c r="F18" s="54"/>
      <c r="G18" s="110">
        <v>241</v>
      </c>
      <c r="H18" s="17">
        <f>C18*D18*F18*G18</f>
        <v>0</v>
      </c>
      <c r="I18" s="17"/>
    </row>
    <row r="19" spans="1:9" s="34" customFormat="1" ht="15" customHeight="1" x14ac:dyDescent="0.2">
      <c r="A19" s="114"/>
      <c r="B19" s="115"/>
      <c r="C19" s="112"/>
      <c r="D19" s="39"/>
      <c r="E19" s="50" t="s">
        <v>144</v>
      </c>
      <c r="F19" s="54"/>
      <c r="G19" s="111"/>
      <c r="H19" s="17">
        <f>C18*D19*F19*G18</f>
        <v>0</v>
      </c>
      <c r="I19" s="17"/>
    </row>
    <row r="20" spans="1:9" s="34" customFormat="1" ht="15" customHeight="1" x14ac:dyDescent="0.2">
      <c r="A20" s="114"/>
      <c r="B20" s="113" t="s">
        <v>145</v>
      </c>
      <c r="C20" s="110"/>
      <c r="D20" s="39"/>
      <c r="E20" s="50" t="s">
        <v>143</v>
      </c>
      <c r="F20" s="54"/>
      <c r="G20" s="111"/>
      <c r="H20" s="17">
        <f>C20*D20*F20*G18</f>
        <v>0</v>
      </c>
      <c r="I20" s="40"/>
    </row>
    <row r="21" spans="1:9" s="34" customFormat="1" ht="15" customHeight="1" x14ac:dyDescent="0.2">
      <c r="A21" s="115"/>
      <c r="B21" s="115"/>
      <c r="C21" s="112"/>
      <c r="D21" s="39"/>
      <c r="E21" s="50" t="s">
        <v>144</v>
      </c>
      <c r="F21" s="54"/>
      <c r="G21" s="112"/>
      <c r="H21" s="17">
        <f>C20*D21*F21*G18</f>
        <v>0</v>
      </c>
      <c r="I21" s="40"/>
    </row>
    <row r="22" spans="1:9" s="34" customFormat="1" ht="15" customHeight="1" x14ac:dyDescent="0.2">
      <c r="A22" s="113" t="s">
        <v>146</v>
      </c>
      <c r="B22" s="113" t="s">
        <v>142</v>
      </c>
      <c r="C22" s="110"/>
      <c r="D22" s="39"/>
      <c r="E22" s="50" t="s">
        <v>143</v>
      </c>
      <c r="F22" s="55"/>
      <c r="G22" s="110">
        <v>241</v>
      </c>
      <c r="H22" s="17">
        <f>C22*D22*F22*G22</f>
        <v>0</v>
      </c>
      <c r="I22" s="17"/>
    </row>
    <row r="23" spans="1:9" s="34" customFormat="1" ht="15" customHeight="1" x14ac:dyDescent="0.2">
      <c r="A23" s="114"/>
      <c r="B23" s="115"/>
      <c r="C23" s="112"/>
      <c r="D23" s="39"/>
      <c r="E23" s="50" t="s">
        <v>147</v>
      </c>
      <c r="F23" s="55"/>
      <c r="G23" s="111"/>
      <c r="H23" s="17">
        <f>C22*D23*F23*G22</f>
        <v>0</v>
      </c>
      <c r="I23" s="17"/>
    </row>
    <row r="24" spans="1:9" s="34" customFormat="1" ht="15" customHeight="1" x14ac:dyDescent="0.2">
      <c r="A24" s="114"/>
      <c r="B24" s="113" t="s">
        <v>145</v>
      </c>
      <c r="C24" s="128"/>
      <c r="D24" s="39"/>
      <c r="E24" s="50" t="s">
        <v>143</v>
      </c>
      <c r="F24" s="54"/>
      <c r="G24" s="111"/>
      <c r="H24" s="17">
        <f>C24*D24*F24*G22</f>
        <v>0</v>
      </c>
      <c r="I24" s="40"/>
    </row>
    <row r="25" spans="1:9" s="34" customFormat="1" ht="15" customHeight="1" x14ac:dyDescent="0.2">
      <c r="A25" s="115"/>
      <c r="B25" s="115"/>
      <c r="C25" s="128"/>
      <c r="D25" s="39"/>
      <c r="E25" s="50" t="s">
        <v>147</v>
      </c>
      <c r="F25" s="54"/>
      <c r="G25" s="112"/>
      <c r="H25" s="17">
        <f>C24*D25*F25*G22</f>
        <v>0</v>
      </c>
      <c r="I25" s="40"/>
    </row>
    <row r="26" spans="1:9" s="34" customFormat="1" ht="15" customHeight="1" x14ac:dyDescent="0.2">
      <c r="A26" s="113" t="s">
        <v>148</v>
      </c>
      <c r="B26" s="113" t="s">
        <v>142</v>
      </c>
      <c r="C26" s="111"/>
      <c r="D26" s="39"/>
      <c r="E26" s="53" t="s">
        <v>143</v>
      </c>
      <c r="F26" s="54"/>
      <c r="G26" s="110">
        <v>124</v>
      </c>
      <c r="H26" s="17">
        <f>C26*D26*F26*G26</f>
        <v>0</v>
      </c>
      <c r="I26" s="19"/>
    </row>
    <row r="27" spans="1:9" s="34" customFormat="1" ht="15" customHeight="1" x14ac:dyDescent="0.2">
      <c r="A27" s="114"/>
      <c r="B27" s="115"/>
      <c r="C27" s="112"/>
      <c r="D27" s="39"/>
      <c r="E27" s="50" t="s">
        <v>144</v>
      </c>
      <c r="F27" s="54"/>
      <c r="G27" s="111"/>
      <c r="H27" s="17">
        <f>C26*D27*F27*G26</f>
        <v>0</v>
      </c>
      <c r="I27" s="17"/>
    </row>
    <row r="28" spans="1:9" s="34" customFormat="1" ht="15" customHeight="1" x14ac:dyDescent="0.2">
      <c r="A28" s="114"/>
      <c r="B28" s="113" t="s">
        <v>145</v>
      </c>
      <c r="C28" s="110"/>
      <c r="D28" s="39"/>
      <c r="E28" s="53" t="s">
        <v>143</v>
      </c>
      <c r="F28" s="54"/>
      <c r="G28" s="111"/>
      <c r="H28" s="17">
        <f>C28*D28*F28*G26</f>
        <v>0</v>
      </c>
      <c r="I28" s="40"/>
    </row>
    <row r="29" spans="1:9" s="34" customFormat="1" ht="15" customHeight="1" x14ac:dyDescent="0.2">
      <c r="A29" s="115"/>
      <c r="B29" s="115"/>
      <c r="C29" s="112"/>
      <c r="D29" s="39"/>
      <c r="E29" s="50" t="s">
        <v>144</v>
      </c>
      <c r="F29" s="54"/>
      <c r="G29" s="112"/>
      <c r="H29" s="17">
        <f>C28*D29*F29*G26</f>
        <v>0</v>
      </c>
      <c r="I29" s="40"/>
    </row>
    <row r="30" spans="1:9" s="34" customFormat="1" ht="15" customHeight="1" x14ac:dyDescent="0.2">
      <c r="A30" s="113" t="s">
        <v>149</v>
      </c>
      <c r="B30" s="113" t="s">
        <v>142</v>
      </c>
      <c r="C30" s="128"/>
      <c r="D30" s="39"/>
      <c r="E30" s="50" t="s">
        <v>143</v>
      </c>
      <c r="F30" s="55"/>
      <c r="G30" s="128">
        <v>124</v>
      </c>
      <c r="H30" s="17">
        <f>C30*D30*F30*G30</f>
        <v>0</v>
      </c>
      <c r="I30" s="17"/>
    </row>
    <row r="31" spans="1:9" s="34" customFormat="1" ht="15" customHeight="1" x14ac:dyDescent="0.2">
      <c r="A31" s="114"/>
      <c r="B31" s="115"/>
      <c r="C31" s="128"/>
      <c r="D31" s="39"/>
      <c r="E31" s="50" t="s">
        <v>147</v>
      </c>
      <c r="F31" s="55"/>
      <c r="G31" s="128"/>
      <c r="H31" s="17">
        <f>C30*D31*F31*G30</f>
        <v>0</v>
      </c>
      <c r="I31" s="17"/>
    </row>
    <row r="32" spans="1:9" s="34" customFormat="1" ht="15" customHeight="1" x14ac:dyDescent="0.2">
      <c r="A32" s="114"/>
      <c r="B32" s="113" t="s">
        <v>145</v>
      </c>
      <c r="C32" s="128"/>
      <c r="D32" s="39"/>
      <c r="E32" s="50" t="s">
        <v>143</v>
      </c>
      <c r="F32" s="54"/>
      <c r="G32" s="128"/>
      <c r="H32" s="17">
        <f>C32*D32*F32*G30</f>
        <v>0</v>
      </c>
      <c r="I32" s="40"/>
    </row>
    <row r="33" spans="1:11" s="34" customFormat="1" ht="15" customHeight="1" x14ac:dyDescent="0.2">
      <c r="A33" s="115"/>
      <c r="B33" s="115"/>
      <c r="C33" s="128"/>
      <c r="D33" s="39"/>
      <c r="E33" s="50" t="s">
        <v>147</v>
      </c>
      <c r="F33" s="54"/>
      <c r="G33" s="128"/>
      <c r="H33" s="17">
        <f>C32*D33*F33*G30</f>
        <v>0</v>
      </c>
      <c r="I33" s="40"/>
    </row>
    <row r="34" spans="1:11" s="34" customFormat="1" ht="15" customHeight="1" x14ac:dyDescent="0.2">
      <c r="A34" s="129" t="s">
        <v>2</v>
      </c>
      <c r="B34" s="130"/>
      <c r="C34" s="130"/>
      <c r="D34" s="130"/>
      <c r="E34" s="130"/>
      <c r="F34" s="130"/>
      <c r="G34" s="131"/>
      <c r="H34" s="19">
        <f>SUM(H18:H33)</f>
        <v>0</v>
      </c>
      <c r="I34" s="19" t="s">
        <v>66</v>
      </c>
    </row>
    <row r="35" spans="1:11" s="34" customFormat="1" ht="15" customHeight="1" x14ac:dyDescent="0.2">
      <c r="A35" s="132" t="s">
        <v>92</v>
      </c>
      <c r="B35" s="132"/>
      <c r="C35" s="132"/>
      <c r="D35" s="132"/>
      <c r="E35" s="132"/>
      <c r="F35" s="132"/>
      <c r="G35" s="132"/>
      <c r="H35" s="132"/>
      <c r="I35" s="132"/>
      <c r="J35" s="41"/>
    </row>
    <row r="36" spans="1:11" s="34" customFormat="1" ht="15" customHeight="1" x14ac:dyDescent="0.2">
      <c r="A36" s="34" t="s">
        <v>56</v>
      </c>
      <c r="K36" s="34" t="s">
        <v>8</v>
      </c>
    </row>
    <row r="37" spans="1:11" s="34" customFormat="1" ht="15" customHeight="1" x14ac:dyDescent="0.2">
      <c r="A37" s="133" t="s">
        <v>0</v>
      </c>
      <c r="B37" s="133"/>
      <c r="C37" s="133"/>
      <c r="D37" s="133"/>
      <c r="E37" s="134" t="s">
        <v>9</v>
      </c>
      <c r="F37" s="118"/>
      <c r="G37" s="15" t="s">
        <v>10</v>
      </c>
      <c r="H37" s="15" t="s">
        <v>67</v>
      </c>
      <c r="I37" s="15" t="s">
        <v>119</v>
      </c>
    </row>
    <row r="38" spans="1:11" s="34" customFormat="1" ht="15" customHeight="1" x14ac:dyDescent="0.2">
      <c r="A38" s="123" t="s">
        <v>11</v>
      </c>
      <c r="B38" s="123"/>
      <c r="C38" s="123"/>
      <c r="D38" s="123"/>
      <c r="E38" s="124"/>
      <c r="F38" s="124"/>
      <c r="G38" s="39">
        <v>12</v>
      </c>
      <c r="H38" s="17">
        <f t="shared" ref="H38:H43" si="0">E38*G38</f>
        <v>0</v>
      </c>
      <c r="I38" s="17"/>
    </row>
    <row r="39" spans="1:11" s="34" customFormat="1" ht="15" customHeight="1" x14ac:dyDescent="0.2">
      <c r="A39" s="123" t="s">
        <v>12</v>
      </c>
      <c r="B39" s="123"/>
      <c r="C39" s="123"/>
      <c r="D39" s="123"/>
      <c r="E39" s="124"/>
      <c r="F39" s="124"/>
      <c r="G39" s="39">
        <v>12</v>
      </c>
      <c r="H39" s="17">
        <f t="shared" si="0"/>
        <v>0</v>
      </c>
      <c r="I39" s="17"/>
    </row>
    <row r="40" spans="1:11" s="34" customFormat="1" ht="15" customHeight="1" x14ac:dyDescent="0.2">
      <c r="A40" s="123" t="s">
        <v>13</v>
      </c>
      <c r="B40" s="123"/>
      <c r="C40" s="123"/>
      <c r="D40" s="123"/>
      <c r="E40" s="124"/>
      <c r="F40" s="124"/>
      <c r="G40" s="39">
        <v>12</v>
      </c>
      <c r="H40" s="17">
        <f t="shared" si="0"/>
        <v>0</v>
      </c>
      <c r="I40" s="17"/>
    </row>
    <row r="41" spans="1:11" s="34" customFormat="1" ht="15" customHeight="1" x14ac:dyDescent="0.2">
      <c r="A41" s="123" t="s">
        <v>14</v>
      </c>
      <c r="B41" s="123"/>
      <c r="C41" s="123"/>
      <c r="D41" s="123"/>
      <c r="E41" s="124"/>
      <c r="F41" s="124"/>
      <c r="G41" s="39">
        <v>12</v>
      </c>
      <c r="H41" s="17">
        <f t="shared" si="0"/>
        <v>0</v>
      </c>
      <c r="I41" s="17"/>
    </row>
    <row r="42" spans="1:11" s="34" customFormat="1" ht="15" customHeight="1" x14ac:dyDescent="0.2">
      <c r="A42" s="123" t="s">
        <v>15</v>
      </c>
      <c r="B42" s="123"/>
      <c r="C42" s="123"/>
      <c r="D42" s="123"/>
      <c r="E42" s="124"/>
      <c r="F42" s="124"/>
      <c r="G42" s="39">
        <v>12</v>
      </c>
      <c r="H42" s="17">
        <f t="shared" si="0"/>
        <v>0</v>
      </c>
      <c r="I42" s="17"/>
    </row>
    <row r="43" spans="1:11" s="34" customFormat="1" ht="15" customHeight="1" x14ac:dyDescent="0.2">
      <c r="A43" s="123" t="s">
        <v>16</v>
      </c>
      <c r="B43" s="123"/>
      <c r="C43" s="123"/>
      <c r="D43" s="123"/>
      <c r="E43" s="124"/>
      <c r="F43" s="124"/>
      <c r="G43" s="39">
        <v>12</v>
      </c>
      <c r="H43" s="17">
        <f t="shared" si="0"/>
        <v>0</v>
      </c>
      <c r="I43" s="17"/>
    </row>
    <row r="44" spans="1:11" s="34" customFormat="1" ht="15" customHeight="1" x14ac:dyDescent="0.2">
      <c r="A44" s="139" t="s">
        <v>2</v>
      </c>
      <c r="B44" s="140"/>
      <c r="C44" s="140"/>
      <c r="D44" s="140"/>
      <c r="E44" s="140"/>
      <c r="F44" s="140"/>
      <c r="G44" s="141"/>
      <c r="H44" s="19">
        <f>SUM(H38:H43)</f>
        <v>0</v>
      </c>
      <c r="I44" s="19" t="s">
        <v>66</v>
      </c>
    </row>
    <row r="45" spans="1:11" ht="15" customHeight="1" x14ac:dyDescent="0.2">
      <c r="A45" s="13" t="s">
        <v>135</v>
      </c>
    </row>
    <row r="46" spans="1:11" ht="15" customHeight="1" x14ac:dyDescent="0.2">
      <c r="A46" s="125" t="s">
        <v>0</v>
      </c>
      <c r="B46" s="126"/>
      <c r="C46" s="126"/>
      <c r="D46" s="126"/>
      <c r="E46" s="126"/>
      <c r="F46" s="127"/>
      <c r="G46" s="14" t="s">
        <v>4</v>
      </c>
      <c r="H46" s="15" t="s">
        <v>67</v>
      </c>
      <c r="I46" s="14" t="s">
        <v>1</v>
      </c>
    </row>
    <row r="47" spans="1:11" ht="15" customHeight="1" x14ac:dyDescent="0.2">
      <c r="A47" s="122" t="s">
        <v>63</v>
      </c>
      <c r="B47" s="122"/>
      <c r="C47" s="122"/>
      <c r="D47" s="122"/>
      <c r="E47" s="122"/>
      <c r="F47" s="122"/>
      <c r="G47" s="16" t="s">
        <v>5</v>
      </c>
      <c r="H47" s="17"/>
      <c r="I47" s="18" t="s">
        <v>136</v>
      </c>
    </row>
    <row r="48" spans="1:11" ht="15" customHeight="1" x14ac:dyDescent="0.2">
      <c r="A48" s="122" t="s">
        <v>50</v>
      </c>
      <c r="B48" s="122"/>
      <c r="C48" s="122"/>
      <c r="D48" s="122"/>
      <c r="E48" s="122"/>
      <c r="F48" s="122"/>
      <c r="G48" s="16" t="s">
        <v>5</v>
      </c>
      <c r="H48" s="17"/>
      <c r="I48" s="16" t="s">
        <v>61</v>
      </c>
    </row>
    <row r="49" spans="1:11" ht="15" customHeight="1" x14ac:dyDescent="0.2">
      <c r="A49" s="122" t="s">
        <v>51</v>
      </c>
      <c r="B49" s="122"/>
      <c r="C49" s="122"/>
      <c r="D49" s="122"/>
      <c r="E49" s="122"/>
      <c r="F49" s="122"/>
      <c r="G49" s="16" t="s">
        <v>5</v>
      </c>
      <c r="H49" s="17"/>
      <c r="I49" s="16" t="s">
        <v>61</v>
      </c>
    </row>
    <row r="50" spans="1:11" ht="15" customHeight="1" x14ac:dyDescent="0.2">
      <c r="A50" s="122" t="s">
        <v>52</v>
      </c>
      <c r="B50" s="122"/>
      <c r="C50" s="122"/>
      <c r="D50" s="122"/>
      <c r="E50" s="122"/>
      <c r="F50" s="122"/>
      <c r="G50" s="16" t="s">
        <v>5</v>
      </c>
      <c r="H50" s="17"/>
      <c r="I50" s="16" t="s">
        <v>61</v>
      </c>
    </row>
    <row r="51" spans="1:11" ht="15" customHeight="1" x14ac:dyDescent="0.2">
      <c r="A51" s="122" t="s">
        <v>121</v>
      </c>
      <c r="B51" s="122"/>
      <c r="C51" s="122"/>
      <c r="D51" s="122"/>
      <c r="E51" s="122"/>
      <c r="F51" s="122"/>
      <c r="G51" s="16" t="s">
        <v>5</v>
      </c>
      <c r="H51" s="17"/>
      <c r="I51" s="16" t="s">
        <v>61</v>
      </c>
    </row>
    <row r="52" spans="1:11" ht="15" customHeight="1" x14ac:dyDescent="0.2">
      <c r="A52" s="122" t="s">
        <v>120</v>
      </c>
      <c r="B52" s="122"/>
      <c r="C52" s="122"/>
      <c r="D52" s="122"/>
      <c r="E52" s="122"/>
      <c r="F52" s="122"/>
      <c r="G52" s="16" t="s">
        <v>5</v>
      </c>
      <c r="H52" s="17"/>
      <c r="I52" s="16" t="s">
        <v>61</v>
      </c>
    </row>
    <row r="53" spans="1:11" ht="15" customHeight="1" x14ac:dyDescent="0.2">
      <c r="A53" s="136" t="s">
        <v>2</v>
      </c>
      <c r="B53" s="137"/>
      <c r="C53" s="137"/>
      <c r="D53" s="137"/>
      <c r="E53" s="137"/>
      <c r="F53" s="137"/>
      <c r="G53" s="138"/>
      <c r="H53" s="19">
        <f>SUM(H47:H52)</f>
        <v>0</v>
      </c>
      <c r="I53" s="19" t="s">
        <v>66</v>
      </c>
    </row>
    <row r="54" spans="1:11" ht="15" hidden="1" customHeight="1" x14ac:dyDescent="0.2">
      <c r="A54" s="46" t="s">
        <v>57</v>
      </c>
      <c r="B54" s="46"/>
      <c r="C54" s="46"/>
      <c r="D54" s="46"/>
      <c r="E54" s="46"/>
      <c r="F54" s="46"/>
      <c r="G54" s="46"/>
      <c r="H54" s="46"/>
      <c r="I54" s="46"/>
      <c r="K54" s="13" t="s">
        <v>8</v>
      </c>
    </row>
    <row r="55" spans="1:11" ht="15" hidden="1" customHeight="1" x14ac:dyDescent="0.2">
      <c r="A55" s="125" t="s">
        <v>0</v>
      </c>
      <c r="B55" s="126"/>
      <c r="C55" s="126"/>
      <c r="D55" s="126"/>
      <c r="E55" s="126"/>
      <c r="F55" s="127"/>
      <c r="G55" s="14" t="s">
        <v>4</v>
      </c>
      <c r="H55" s="15" t="s">
        <v>67</v>
      </c>
      <c r="I55" s="14" t="s">
        <v>1</v>
      </c>
    </row>
    <row r="56" spans="1:11" ht="15" hidden="1" customHeight="1" x14ac:dyDescent="0.2">
      <c r="A56" s="121" t="s">
        <v>63</v>
      </c>
      <c r="B56" s="121"/>
      <c r="C56" s="121"/>
      <c r="D56" s="121"/>
      <c r="E56" s="121"/>
      <c r="F56" s="121"/>
      <c r="G56" s="14" t="s">
        <v>5</v>
      </c>
      <c r="H56" s="47"/>
      <c r="I56" s="48" t="s">
        <v>60</v>
      </c>
    </row>
    <row r="57" spans="1:11" ht="15" hidden="1" customHeight="1" x14ac:dyDescent="0.2">
      <c r="A57" s="121" t="s">
        <v>50</v>
      </c>
      <c r="B57" s="121"/>
      <c r="C57" s="121"/>
      <c r="D57" s="121"/>
      <c r="E57" s="121"/>
      <c r="F57" s="121"/>
      <c r="G57" s="14" t="s">
        <v>5</v>
      </c>
      <c r="H57" s="47"/>
      <c r="I57" s="14" t="s">
        <v>61</v>
      </c>
    </row>
    <row r="58" spans="1:11" ht="15" hidden="1" customHeight="1" x14ac:dyDescent="0.2">
      <c r="A58" s="121" t="s">
        <v>51</v>
      </c>
      <c r="B58" s="121"/>
      <c r="C58" s="121"/>
      <c r="D58" s="121"/>
      <c r="E58" s="121"/>
      <c r="F58" s="121"/>
      <c r="G58" s="14" t="s">
        <v>5</v>
      </c>
      <c r="H58" s="47"/>
      <c r="I58" s="14" t="s">
        <v>61</v>
      </c>
    </row>
    <row r="59" spans="1:11" ht="15" hidden="1" customHeight="1" x14ac:dyDescent="0.2">
      <c r="A59" s="121" t="s">
        <v>52</v>
      </c>
      <c r="B59" s="121"/>
      <c r="C59" s="121"/>
      <c r="D59" s="121"/>
      <c r="E59" s="121"/>
      <c r="F59" s="121"/>
      <c r="G59" s="14" t="s">
        <v>5</v>
      </c>
      <c r="H59" s="47"/>
      <c r="I59" s="14" t="s">
        <v>61</v>
      </c>
    </row>
    <row r="60" spans="1:11" ht="15" hidden="1" customHeight="1" x14ac:dyDescent="0.2">
      <c r="A60" s="121" t="s">
        <v>121</v>
      </c>
      <c r="B60" s="121"/>
      <c r="C60" s="121"/>
      <c r="D60" s="121"/>
      <c r="E60" s="121"/>
      <c r="F60" s="121"/>
      <c r="G60" s="14" t="s">
        <v>5</v>
      </c>
      <c r="H60" s="47"/>
      <c r="I60" s="14" t="s">
        <v>61</v>
      </c>
    </row>
    <row r="61" spans="1:11" ht="15" hidden="1" customHeight="1" x14ac:dyDescent="0.2">
      <c r="A61" s="121" t="s">
        <v>120</v>
      </c>
      <c r="B61" s="121"/>
      <c r="C61" s="121"/>
      <c r="D61" s="121"/>
      <c r="E61" s="121"/>
      <c r="F61" s="121"/>
      <c r="G61" s="14" t="s">
        <v>5</v>
      </c>
      <c r="H61" s="47"/>
      <c r="I61" s="14" t="s">
        <v>61</v>
      </c>
    </row>
    <row r="62" spans="1:11" ht="15" hidden="1" customHeight="1" x14ac:dyDescent="0.2">
      <c r="A62" s="142" t="s">
        <v>2</v>
      </c>
      <c r="B62" s="143"/>
      <c r="C62" s="143"/>
      <c r="D62" s="143"/>
      <c r="E62" s="143"/>
      <c r="F62" s="143"/>
      <c r="G62" s="144"/>
      <c r="H62" s="49">
        <f>SUM(H56:H61)</f>
        <v>0</v>
      </c>
      <c r="I62" s="49" t="s">
        <v>66</v>
      </c>
    </row>
    <row r="63" spans="1:11" ht="15" customHeight="1" x14ac:dyDescent="0.2">
      <c r="A63" s="13" t="s">
        <v>137</v>
      </c>
    </row>
    <row r="64" spans="1:11" ht="15" customHeight="1" x14ac:dyDescent="0.2">
      <c r="A64" s="135" t="s">
        <v>0</v>
      </c>
      <c r="B64" s="135"/>
      <c r="C64" s="135"/>
      <c r="D64" s="135"/>
      <c r="E64" s="135"/>
      <c r="F64" s="135"/>
      <c r="G64" s="135"/>
      <c r="H64" s="14" t="s">
        <v>3</v>
      </c>
      <c r="I64" s="14" t="s">
        <v>1</v>
      </c>
    </row>
    <row r="65" spans="1:9" ht="15" customHeight="1" x14ac:dyDescent="0.2">
      <c r="A65" s="122"/>
      <c r="B65" s="122"/>
      <c r="C65" s="122"/>
      <c r="D65" s="122"/>
      <c r="E65" s="122"/>
      <c r="F65" s="122"/>
      <c r="G65" s="122"/>
      <c r="H65" s="42"/>
      <c r="I65" s="16"/>
    </row>
    <row r="66" spans="1:9" ht="15" customHeight="1" x14ac:dyDescent="0.2">
      <c r="A66" s="122"/>
      <c r="B66" s="122"/>
      <c r="C66" s="122"/>
      <c r="D66" s="122"/>
      <c r="E66" s="122"/>
      <c r="F66" s="122"/>
      <c r="G66" s="122"/>
      <c r="H66" s="42"/>
      <c r="I66" s="18"/>
    </row>
    <row r="67" spans="1:9" ht="15" customHeight="1" x14ac:dyDescent="0.2">
      <c r="A67" s="136" t="s">
        <v>2</v>
      </c>
      <c r="B67" s="137"/>
      <c r="C67" s="137"/>
      <c r="D67" s="137"/>
      <c r="E67" s="137"/>
      <c r="F67" s="137"/>
      <c r="G67" s="138"/>
      <c r="H67" s="43">
        <f>SUM(H65:H66)</f>
        <v>0</v>
      </c>
      <c r="I67" s="19" t="s">
        <v>66</v>
      </c>
    </row>
    <row r="68" spans="1:9" ht="15" customHeight="1" thickBot="1" x14ac:dyDescent="0.25"/>
    <row r="69" spans="1:9" ht="15" customHeight="1" thickBot="1" x14ac:dyDescent="0.25">
      <c r="G69" s="44" t="s">
        <v>68</v>
      </c>
      <c r="H69" s="45">
        <f>SUM(H67,H62,H53,H44,H34)</f>
        <v>0</v>
      </c>
      <c r="I69" s="13" t="s">
        <v>62</v>
      </c>
    </row>
    <row r="70" spans="1:9" ht="15" customHeight="1" x14ac:dyDescent="0.2">
      <c r="G70" s="38" t="s">
        <v>17</v>
      </c>
      <c r="H70" s="34">
        <f>ROUNDDOWN(H69*0.1,0)</f>
        <v>0</v>
      </c>
      <c r="I70" s="34" t="s">
        <v>102</v>
      </c>
    </row>
    <row r="71" spans="1:9" ht="15" customHeight="1" x14ac:dyDescent="0.2">
      <c r="G71" s="38" t="s">
        <v>18</v>
      </c>
      <c r="H71" s="34">
        <f>SUM(H69:H70)</f>
        <v>0</v>
      </c>
      <c r="I71" s="34" t="s">
        <v>19</v>
      </c>
    </row>
  </sheetData>
  <mergeCells count="68">
    <mergeCell ref="A64:G64"/>
    <mergeCell ref="A65:G65"/>
    <mergeCell ref="A66:G66"/>
    <mergeCell ref="A67:G67"/>
    <mergeCell ref="E43:F43"/>
    <mergeCell ref="A44:G44"/>
    <mergeCell ref="A49:F49"/>
    <mergeCell ref="A50:F50"/>
    <mergeCell ref="A53:G53"/>
    <mergeCell ref="A62:G62"/>
    <mergeCell ref="A55:F55"/>
    <mergeCell ref="A57:F57"/>
    <mergeCell ref="A56:F56"/>
    <mergeCell ref="A58:F58"/>
    <mergeCell ref="A59:F59"/>
    <mergeCell ref="A60:F60"/>
    <mergeCell ref="A35:I35"/>
    <mergeCell ref="A40:D40"/>
    <mergeCell ref="E40:F40"/>
    <mergeCell ref="A41:D41"/>
    <mergeCell ref="E41:F41"/>
    <mergeCell ref="A37:D37"/>
    <mergeCell ref="E37:F37"/>
    <mergeCell ref="A38:D38"/>
    <mergeCell ref="E38:F38"/>
    <mergeCell ref="C30:C31"/>
    <mergeCell ref="G30:G33"/>
    <mergeCell ref="B32:B33"/>
    <mergeCell ref="C32:C33"/>
    <mergeCell ref="A34:G34"/>
    <mergeCell ref="A17:B17"/>
    <mergeCell ref="A18:A21"/>
    <mergeCell ref="B18:B19"/>
    <mergeCell ref="C18:C19"/>
    <mergeCell ref="B20:B21"/>
    <mergeCell ref="C20:C21"/>
    <mergeCell ref="A22:A25"/>
    <mergeCell ref="B22:B23"/>
    <mergeCell ref="C22:C23"/>
    <mergeCell ref="B24:B25"/>
    <mergeCell ref="C24:C25"/>
    <mergeCell ref="A61:F61"/>
    <mergeCell ref="A52:F52"/>
    <mergeCell ref="A39:D39"/>
    <mergeCell ref="E39:F39"/>
    <mergeCell ref="A46:F46"/>
    <mergeCell ref="A48:F48"/>
    <mergeCell ref="A51:F51"/>
    <mergeCell ref="A47:F47"/>
    <mergeCell ref="A42:D42"/>
    <mergeCell ref="E42:F42"/>
    <mergeCell ref="A43:D43"/>
    <mergeCell ref="G26:G29"/>
    <mergeCell ref="A30:A33"/>
    <mergeCell ref="B30:B31"/>
    <mergeCell ref="A3:I3"/>
    <mergeCell ref="E17:F17"/>
    <mergeCell ref="G18:G21"/>
    <mergeCell ref="A12:C12"/>
    <mergeCell ref="D12:F12"/>
    <mergeCell ref="A13:C13"/>
    <mergeCell ref="A14:C14"/>
    <mergeCell ref="G22:G25"/>
    <mergeCell ref="A26:A29"/>
    <mergeCell ref="B26:B27"/>
    <mergeCell ref="C26:C27"/>
    <mergeCell ref="B28:B29"/>
    <mergeCell ref="C28:C29"/>
  </mergeCells>
  <phoneticPr fontId="1"/>
  <printOptions horizontalCentered="1"/>
  <pageMargins left="0.59055118110236227" right="0.59055118110236227" top="0.59055118110236227" bottom="0.39370078740157483" header="0" footer="0"/>
  <pageSetup paperSize="9" scale="87" orientation="portrait" cellComments="asDisplayed" r:id="rId1"/>
  <headerFooter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62"/>
  <sheetViews>
    <sheetView view="pageBreakPreview" zoomScaleNormal="100" zoomScaleSheetLayoutView="100" workbookViewId="0">
      <selection activeCell="C14" sqref="C14"/>
    </sheetView>
  </sheetViews>
  <sheetFormatPr defaultColWidth="12.44140625" defaultRowHeight="15" customHeight="1" x14ac:dyDescent="0.2"/>
  <cols>
    <col min="1" max="1" width="2.44140625" style="3" customWidth="1"/>
    <col min="2" max="2" width="3.77734375" style="12" customWidth="1"/>
    <col min="3" max="3" width="50.6640625" style="3" customWidth="1"/>
    <col min="4" max="4" width="10" style="3" customWidth="1"/>
    <col min="5" max="5" width="7.6640625" style="3" customWidth="1"/>
    <col min="6" max="6" width="17.6640625" style="3" customWidth="1"/>
    <col min="7" max="7" width="15.6640625" style="3" customWidth="1"/>
    <col min="8" max="16384" width="12.44140625" style="3"/>
  </cols>
  <sheetData>
    <row r="1" spans="2:7" ht="20.100000000000001" customHeight="1" x14ac:dyDescent="0.2">
      <c r="F1" s="97" t="s">
        <v>105</v>
      </c>
      <c r="G1" s="97"/>
    </row>
    <row r="2" spans="2:7" ht="15" customHeight="1" x14ac:dyDescent="0.2">
      <c r="F2" s="98" t="s">
        <v>104</v>
      </c>
      <c r="G2" s="98"/>
    </row>
    <row r="3" spans="2:7" ht="15" customHeight="1" x14ac:dyDescent="0.2">
      <c r="B3" s="101" t="s">
        <v>150</v>
      </c>
      <c r="C3" s="101"/>
      <c r="D3" s="101"/>
      <c r="E3" s="101"/>
      <c r="F3" s="101"/>
      <c r="G3" s="101"/>
    </row>
    <row r="4" spans="2:7" ht="15" hidden="1" customHeight="1" x14ac:dyDescent="0.2">
      <c r="C4" s="20"/>
      <c r="D4" s="20"/>
      <c r="E4" s="20"/>
      <c r="F4" s="20"/>
      <c r="G4" s="20"/>
    </row>
    <row r="5" spans="2:7" ht="15" hidden="1" customHeight="1" x14ac:dyDescent="0.2">
      <c r="F5" s="4"/>
      <c r="G5" s="4"/>
    </row>
    <row r="6" spans="2:7" ht="7.2" customHeight="1" x14ac:dyDescent="0.2">
      <c r="B6" s="4"/>
    </row>
    <row r="7" spans="2:7" s="5" customFormat="1" ht="15" customHeight="1" x14ac:dyDescent="0.2">
      <c r="B7" s="51"/>
      <c r="C7" s="2"/>
      <c r="D7" s="2"/>
      <c r="E7" s="2"/>
      <c r="F7" s="2"/>
      <c r="G7" s="1" t="s">
        <v>71</v>
      </c>
    </row>
    <row r="8" spans="2:7" s="5" customFormat="1" ht="21" customHeight="1" x14ac:dyDescent="0.2">
      <c r="B8" s="99" t="s">
        <v>64</v>
      </c>
      <c r="C8" s="100"/>
      <c r="D8" s="90" t="s">
        <v>49</v>
      </c>
      <c r="E8" s="91" t="s">
        <v>20</v>
      </c>
      <c r="F8" s="92" t="s">
        <v>53</v>
      </c>
      <c r="G8" s="93" t="s">
        <v>54</v>
      </c>
    </row>
    <row r="9" spans="2:7" s="5" customFormat="1" ht="16.5" customHeight="1" x14ac:dyDescent="0.2">
      <c r="B9" s="104" t="s">
        <v>72</v>
      </c>
      <c r="C9" s="105"/>
      <c r="D9" s="105"/>
      <c r="E9" s="105"/>
      <c r="F9" s="105"/>
      <c r="G9" s="106"/>
    </row>
    <row r="10" spans="2:7" s="5" customFormat="1" ht="16.5" customHeight="1" x14ac:dyDescent="0.2">
      <c r="B10" s="57" t="s">
        <v>58</v>
      </c>
      <c r="C10" s="58" t="s">
        <v>21</v>
      </c>
      <c r="D10" s="59" t="s">
        <v>22</v>
      </c>
      <c r="E10" s="60" t="s">
        <v>23</v>
      </c>
      <c r="F10" s="61"/>
      <c r="G10" s="62" t="s">
        <v>107</v>
      </c>
    </row>
    <row r="11" spans="2:7" s="5" customFormat="1" ht="16.5" customHeight="1" x14ac:dyDescent="0.2">
      <c r="B11" s="63" t="s">
        <v>73</v>
      </c>
      <c r="C11" s="64" t="s">
        <v>25</v>
      </c>
      <c r="D11" s="65" t="s">
        <v>22</v>
      </c>
      <c r="E11" s="66" t="s">
        <v>23</v>
      </c>
      <c r="F11" s="67"/>
      <c r="G11" s="68" t="s">
        <v>107</v>
      </c>
    </row>
    <row r="12" spans="2:7" s="5" customFormat="1" ht="16.5" customHeight="1" x14ac:dyDescent="0.2">
      <c r="B12" s="63" t="s">
        <v>74</v>
      </c>
      <c r="C12" s="64" t="s">
        <v>26</v>
      </c>
      <c r="D12" s="65" t="s">
        <v>27</v>
      </c>
      <c r="E12" s="66" t="s">
        <v>23</v>
      </c>
      <c r="F12" s="67"/>
      <c r="G12" s="68" t="s">
        <v>107</v>
      </c>
    </row>
    <row r="13" spans="2:7" s="5" customFormat="1" ht="16.5" customHeight="1" x14ac:dyDescent="0.2">
      <c r="B13" s="63" t="s">
        <v>75</v>
      </c>
      <c r="C13" s="64" t="s">
        <v>122</v>
      </c>
      <c r="D13" s="65" t="s">
        <v>22</v>
      </c>
      <c r="E13" s="66" t="s">
        <v>23</v>
      </c>
      <c r="F13" s="67"/>
      <c r="G13" s="68" t="s">
        <v>108</v>
      </c>
    </row>
    <row r="14" spans="2:7" s="5" customFormat="1" ht="16.5" customHeight="1" x14ac:dyDescent="0.2">
      <c r="B14" s="63" t="s">
        <v>76</v>
      </c>
      <c r="C14" s="64" t="s">
        <v>30</v>
      </c>
      <c r="D14" s="65" t="s">
        <v>22</v>
      </c>
      <c r="E14" s="66" t="s">
        <v>23</v>
      </c>
      <c r="F14" s="67"/>
      <c r="G14" s="68" t="s">
        <v>31</v>
      </c>
    </row>
    <row r="15" spans="2:7" s="5" customFormat="1" ht="16.5" customHeight="1" x14ac:dyDescent="0.2">
      <c r="B15" s="63" t="s">
        <v>77</v>
      </c>
      <c r="C15" s="64" t="s">
        <v>132</v>
      </c>
      <c r="D15" s="65" t="s">
        <v>27</v>
      </c>
      <c r="E15" s="66" t="s">
        <v>23</v>
      </c>
      <c r="F15" s="67"/>
      <c r="G15" s="68" t="s">
        <v>107</v>
      </c>
    </row>
    <row r="16" spans="2:7" s="5" customFormat="1" ht="16.5" customHeight="1" thickBot="1" x14ac:dyDescent="0.25">
      <c r="B16" s="69" t="s">
        <v>78</v>
      </c>
      <c r="C16" s="70" t="s">
        <v>32</v>
      </c>
      <c r="D16" s="71" t="s">
        <v>22</v>
      </c>
      <c r="E16" s="72" t="s">
        <v>23</v>
      </c>
      <c r="F16" s="73"/>
      <c r="G16" s="74" t="s">
        <v>31</v>
      </c>
    </row>
    <row r="17" spans="2:9" s="5" customFormat="1" ht="19.2" customHeight="1" thickBot="1" x14ac:dyDescent="0.25">
      <c r="B17" s="94" t="s">
        <v>82</v>
      </c>
      <c r="C17" s="95"/>
      <c r="D17" s="95"/>
      <c r="E17" s="96"/>
      <c r="F17" s="22">
        <f>SUM(F10:F16)</f>
        <v>0</v>
      </c>
      <c r="G17" s="21" t="s">
        <v>83</v>
      </c>
    </row>
    <row r="18" spans="2:9" s="5" customFormat="1" ht="16.5" customHeight="1" x14ac:dyDescent="0.2">
      <c r="B18" s="107" t="s">
        <v>84</v>
      </c>
      <c r="C18" s="108"/>
      <c r="D18" s="108"/>
      <c r="E18" s="108"/>
      <c r="F18" s="108"/>
      <c r="G18" s="109"/>
    </row>
    <row r="19" spans="2:9" s="5" customFormat="1" ht="16.5" customHeight="1" x14ac:dyDescent="0.2">
      <c r="B19" s="57" t="s">
        <v>58</v>
      </c>
      <c r="C19" s="58" t="s">
        <v>33</v>
      </c>
      <c r="D19" s="59" t="s">
        <v>22</v>
      </c>
      <c r="E19" s="60" t="s">
        <v>23</v>
      </c>
      <c r="F19" s="75"/>
      <c r="G19" s="62" t="s">
        <v>107</v>
      </c>
    </row>
    <row r="20" spans="2:9" s="5" customFormat="1" ht="16.5" customHeight="1" x14ac:dyDescent="0.2">
      <c r="B20" s="63" t="s">
        <v>73</v>
      </c>
      <c r="C20" s="64" t="s">
        <v>155</v>
      </c>
      <c r="D20" s="65" t="s">
        <v>34</v>
      </c>
      <c r="E20" s="66" t="s">
        <v>23</v>
      </c>
      <c r="F20" s="76"/>
      <c r="G20" s="68" t="s">
        <v>29</v>
      </c>
    </row>
    <row r="21" spans="2:9" s="5" customFormat="1" ht="16.5" customHeight="1" x14ac:dyDescent="0.2">
      <c r="B21" s="63" t="s">
        <v>74</v>
      </c>
      <c r="C21" s="64" t="s">
        <v>153</v>
      </c>
      <c r="D21" s="65" t="s">
        <v>34</v>
      </c>
      <c r="E21" s="66" t="s">
        <v>23</v>
      </c>
      <c r="F21" s="76"/>
      <c r="G21" s="68" t="s">
        <v>154</v>
      </c>
    </row>
    <row r="22" spans="2:9" s="5" customFormat="1" ht="16.5" customHeight="1" x14ac:dyDescent="0.2">
      <c r="B22" s="63" t="s">
        <v>75</v>
      </c>
      <c r="C22" s="64" t="s">
        <v>35</v>
      </c>
      <c r="D22" s="65" t="s">
        <v>28</v>
      </c>
      <c r="E22" s="66" t="s">
        <v>23</v>
      </c>
      <c r="F22" s="76"/>
      <c r="G22" s="68" t="s">
        <v>107</v>
      </c>
    </row>
    <row r="23" spans="2:9" s="5" customFormat="1" ht="16.5" customHeight="1" x14ac:dyDescent="0.2">
      <c r="B23" s="63" t="s">
        <v>76</v>
      </c>
      <c r="C23" s="64" t="s">
        <v>36</v>
      </c>
      <c r="D23" s="65" t="s">
        <v>28</v>
      </c>
      <c r="E23" s="66" t="s">
        <v>23</v>
      </c>
      <c r="F23" s="76"/>
      <c r="G23" s="68" t="s">
        <v>107</v>
      </c>
      <c r="I23" s="5" t="s">
        <v>85</v>
      </c>
    </row>
    <row r="24" spans="2:9" s="5" customFormat="1" ht="16.5" customHeight="1" thickBot="1" x14ac:dyDescent="0.25">
      <c r="B24" s="77" t="s">
        <v>77</v>
      </c>
      <c r="C24" s="70" t="s">
        <v>38</v>
      </c>
      <c r="D24" s="78" t="s">
        <v>28</v>
      </c>
      <c r="E24" s="79" t="s">
        <v>23</v>
      </c>
      <c r="F24" s="80"/>
      <c r="G24" s="81" t="s">
        <v>24</v>
      </c>
    </row>
    <row r="25" spans="2:9" s="5" customFormat="1" ht="19.2" customHeight="1" thickBot="1" x14ac:dyDescent="0.25">
      <c r="B25" s="94" t="s">
        <v>82</v>
      </c>
      <c r="C25" s="95"/>
      <c r="D25" s="95"/>
      <c r="E25" s="96"/>
      <c r="F25" s="23">
        <f>SUM(F19:F24)</f>
        <v>0</v>
      </c>
      <c r="G25" s="21" t="s">
        <v>83</v>
      </c>
      <c r="H25" s="5">
        <v>123</v>
      </c>
    </row>
    <row r="26" spans="2:9" s="5" customFormat="1" ht="16.5" customHeight="1" x14ac:dyDescent="0.2">
      <c r="B26" s="107" t="s">
        <v>86</v>
      </c>
      <c r="C26" s="108"/>
      <c r="D26" s="108"/>
      <c r="E26" s="108"/>
      <c r="F26" s="108"/>
      <c r="G26" s="109"/>
    </row>
    <row r="27" spans="2:9" s="5" customFormat="1" ht="16.5" customHeight="1" x14ac:dyDescent="0.2">
      <c r="B27" s="57" t="s">
        <v>58</v>
      </c>
      <c r="C27" s="82" t="s">
        <v>123</v>
      </c>
      <c r="D27" s="59" t="s">
        <v>28</v>
      </c>
      <c r="E27" s="60" t="s">
        <v>23</v>
      </c>
      <c r="F27" s="75"/>
      <c r="G27" s="62" t="s">
        <v>29</v>
      </c>
    </row>
    <row r="28" spans="2:9" ht="16.5" customHeight="1" x14ac:dyDescent="0.2">
      <c r="B28" s="63" t="s">
        <v>73</v>
      </c>
      <c r="C28" s="83" t="s">
        <v>39</v>
      </c>
      <c r="D28" s="65" t="s">
        <v>43</v>
      </c>
      <c r="E28" s="66" t="s">
        <v>23</v>
      </c>
      <c r="F28" s="76"/>
      <c r="G28" s="68" t="s">
        <v>29</v>
      </c>
    </row>
    <row r="29" spans="2:9" ht="16.5" customHeight="1" x14ac:dyDescent="0.2">
      <c r="B29" s="63" t="s">
        <v>74</v>
      </c>
      <c r="C29" s="84" t="s">
        <v>40</v>
      </c>
      <c r="D29" s="65" t="s">
        <v>22</v>
      </c>
      <c r="E29" s="66" t="s">
        <v>23</v>
      </c>
      <c r="F29" s="76"/>
      <c r="G29" s="68" t="s">
        <v>29</v>
      </c>
    </row>
    <row r="30" spans="2:9" ht="16.5" customHeight="1" x14ac:dyDescent="0.2">
      <c r="B30" s="63" t="s">
        <v>75</v>
      </c>
      <c r="C30" s="84" t="s">
        <v>41</v>
      </c>
      <c r="D30" s="65" t="s">
        <v>28</v>
      </c>
      <c r="E30" s="66" t="s">
        <v>23</v>
      </c>
      <c r="F30" s="76"/>
      <c r="G30" s="68" t="s">
        <v>29</v>
      </c>
    </row>
    <row r="31" spans="2:9" ht="16.5" customHeight="1" x14ac:dyDescent="0.2">
      <c r="B31" s="63" t="s">
        <v>76</v>
      </c>
      <c r="C31" s="85" t="s">
        <v>42</v>
      </c>
      <c r="D31" s="65" t="s">
        <v>22</v>
      </c>
      <c r="E31" s="66" t="s">
        <v>23</v>
      </c>
      <c r="F31" s="76"/>
      <c r="G31" s="68" t="s">
        <v>29</v>
      </c>
    </row>
    <row r="32" spans="2:9" ht="16.5" customHeight="1" x14ac:dyDescent="0.2">
      <c r="B32" s="63" t="s">
        <v>77</v>
      </c>
      <c r="C32" s="83" t="s">
        <v>117</v>
      </c>
      <c r="D32" s="65" t="s">
        <v>28</v>
      </c>
      <c r="E32" s="66" t="s">
        <v>23</v>
      </c>
      <c r="F32" s="76"/>
      <c r="G32" s="68" t="s">
        <v>107</v>
      </c>
    </row>
    <row r="33" spans="2:7" ht="16.5" customHeight="1" x14ac:dyDescent="0.2">
      <c r="B33" s="63" t="s">
        <v>78</v>
      </c>
      <c r="C33" s="64" t="s">
        <v>127</v>
      </c>
      <c r="D33" s="65" t="s">
        <v>22</v>
      </c>
      <c r="E33" s="66" t="s">
        <v>23</v>
      </c>
      <c r="F33" s="67"/>
      <c r="G33" s="68" t="s">
        <v>107</v>
      </c>
    </row>
    <row r="34" spans="2:7" ht="16.5" customHeight="1" x14ac:dyDescent="0.2">
      <c r="B34" s="63" t="s">
        <v>79</v>
      </c>
      <c r="C34" s="64" t="s">
        <v>126</v>
      </c>
      <c r="D34" s="65" t="s">
        <v>43</v>
      </c>
      <c r="E34" s="66" t="s">
        <v>23</v>
      </c>
      <c r="F34" s="67"/>
      <c r="G34" s="68" t="s">
        <v>130</v>
      </c>
    </row>
    <row r="35" spans="2:7" ht="16.5" customHeight="1" x14ac:dyDescent="0.2">
      <c r="B35" s="63" t="s">
        <v>80</v>
      </c>
      <c r="C35" s="86" t="s">
        <v>129</v>
      </c>
      <c r="D35" s="65" t="s">
        <v>43</v>
      </c>
      <c r="E35" s="66" t="s">
        <v>23</v>
      </c>
      <c r="F35" s="76"/>
      <c r="G35" s="68" t="s">
        <v>29</v>
      </c>
    </row>
    <row r="36" spans="2:7" ht="16.5" customHeight="1" x14ac:dyDescent="0.2">
      <c r="B36" s="63" t="s">
        <v>81</v>
      </c>
      <c r="C36" s="83" t="s">
        <v>128</v>
      </c>
      <c r="D36" s="65" t="s">
        <v>22</v>
      </c>
      <c r="E36" s="66" t="s">
        <v>23</v>
      </c>
      <c r="F36" s="76"/>
      <c r="G36" s="68" t="s">
        <v>107</v>
      </c>
    </row>
    <row r="37" spans="2:7" ht="16.5" customHeight="1" thickBot="1" x14ac:dyDescent="0.25">
      <c r="B37" s="77" t="s">
        <v>87</v>
      </c>
      <c r="C37" s="87" t="s">
        <v>131</v>
      </c>
      <c r="D37" s="78" t="s">
        <v>22</v>
      </c>
      <c r="E37" s="79" t="s">
        <v>23</v>
      </c>
      <c r="F37" s="88"/>
      <c r="G37" s="81" t="s">
        <v>107</v>
      </c>
    </row>
    <row r="38" spans="2:7" ht="19.2" customHeight="1" thickBot="1" x14ac:dyDescent="0.25">
      <c r="B38" s="94" t="s">
        <v>82</v>
      </c>
      <c r="C38" s="95"/>
      <c r="D38" s="95"/>
      <c r="E38" s="96"/>
      <c r="F38" s="23">
        <f>SUM(F27:F37)</f>
        <v>0</v>
      </c>
      <c r="G38" s="21" t="s">
        <v>83</v>
      </c>
    </row>
    <row r="39" spans="2:7" ht="16.5" customHeight="1" x14ac:dyDescent="0.2">
      <c r="B39" s="107" t="s">
        <v>91</v>
      </c>
      <c r="C39" s="108"/>
      <c r="D39" s="108"/>
      <c r="E39" s="108"/>
      <c r="F39" s="108"/>
      <c r="G39" s="109"/>
    </row>
    <row r="40" spans="2:7" ht="16.5" customHeight="1" thickBot="1" x14ac:dyDescent="0.25">
      <c r="B40" s="6" t="s">
        <v>58</v>
      </c>
      <c r="C40" s="56" t="s">
        <v>156</v>
      </c>
      <c r="D40" s="9" t="s">
        <v>28</v>
      </c>
      <c r="E40" s="10" t="s">
        <v>23</v>
      </c>
      <c r="F40" s="11"/>
      <c r="G40" s="8" t="s">
        <v>108</v>
      </c>
    </row>
    <row r="41" spans="2:7" ht="19.2" customHeight="1" thickBot="1" x14ac:dyDescent="0.25">
      <c r="B41" s="94" t="s">
        <v>82</v>
      </c>
      <c r="C41" s="95"/>
      <c r="D41" s="95"/>
      <c r="E41" s="96"/>
      <c r="F41" s="23">
        <f>F40</f>
        <v>0</v>
      </c>
      <c r="G41" s="21" t="s">
        <v>83</v>
      </c>
    </row>
    <row r="42" spans="2:7" ht="16.5" customHeight="1" x14ac:dyDescent="0.2">
      <c r="B42" s="107" t="s">
        <v>106</v>
      </c>
      <c r="C42" s="108"/>
      <c r="D42" s="108"/>
      <c r="E42" s="108"/>
      <c r="F42" s="108"/>
      <c r="G42" s="109"/>
    </row>
    <row r="43" spans="2:7" ht="16.5" customHeight="1" thickBot="1" x14ac:dyDescent="0.25">
      <c r="B43" s="6" t="s">
        <v>58</v>
      </c>
      <c r="C43" s="7" t="s">
        <v>113</v>
      </c>
      <c r="D43" s="9" t="s">
        <v>43</v>
      </c>
      <c r="E43" s="10" t="s">
        <v>23</v>
      </c>
      <c r="F43" s="11"/>
      <c r="G43" s="8" t="s">
        <v>107</v>
      </c>
    </row>
    <row r="44" spans="2:7" ht="19.2" customHeight="1" thickBot="1" x14ac:dyDescent="0.25">
      <c r="B44" s="94" t="s">
        <v>82</v>
      </c>
      <c r="C44" s="95"/>
      <c r="D44" s="95"/>
      <c r="E44" s="96"/>
      <c r="F44" s="23">
        <f>F43</f>
        <v>0</v>
      </c>
      <c r="G44" s="21" t="s">
        <v>83</v>
      </c>
    </row>
    <row r="45" spans="2:7" ht="16.5" customHeight="1" x14ac:dyDescent="0.2">
      <c r="B45" s="107" t="s">
        <v>118</v>
      </c>
      <c r="C45" s="108"/>
      <c r="D45" s="108"/>
      <c r="E45" s="108"/>
      <c r="F45" s="108"/>
      <c r="G45" s="109"/>
    </row>
    <row r="46" spans="2:7" ht="16.5" customHeight="1" x14ac:dyDescent="0.2">
      <c r="B46" s="57" t="s">
        <v>58</v>
      </c>
      <c r="C46" s="82" t="s">
        <v>116</v>
      </c>
      <c r="D46" s="59" t="s">
        <v>28</v>
      </c>
      <c r="E46" s="60" t="s">
        <v>23</v>
      </c>
      <c r="F46" s="75"/>
      <c r="G46" s="62" t="s">
        <v>107</v>
      </c>
    </row>
    <row r="47" spans="2:7" ht="16.5" customHeight="1" x14ac:dyDescent="0.2">
      <c r="B47" s="63" t="s">
        <v>73</v>
      </c>
      <c r="C47" s="84" t="s">
        <v>114</v>
      </c>
      <c r="D47" s="65" t="s">
        <v>22</v>
      </c>
      <c r="E47" s="66" t="s">
        <v>23</v>
      </c>
      <c r="F47" s="76"/>
      <c r="G47" s="68" t="s">
        <v>107</v>
      </c>
    </row>
    <row r="48" spans="2:7" ht="16.5" customHeight="1" x14ac:dyDescent="0.2">
      <c r="B48" s="63" t="s">
        <v>74</v>
      </c>
      <c r="C48" s="83" t="s">
        <v>44</v>
      </c>
      <c r="D48" s="65" t="s">
        <v>22</v>
      </c>
      <c r="E48" s="66" t="s">
        <v>23</v>
      </c>
      <c r="F48" s="76"/>
      <c r="G48" s="68" t="s">
        <v>107</v>
      </c>
    </row>
    <row r="49" spans="2:7" ht="16.5" customHeight="1" x14ac:dyDescent="0.2">
      <c r="B49" s="63" t="s">
        <v>75</v>
      </c>
      <c r="C49" s="83" t="s">
        <v>45</v>
      </c>
      <c r="D49" s="65" t="s">
        <v>22</v>
      </c>
      <c r="E49" s="66" t="s">
        <v>23</v>
      </c>
      <c r="F49" s="76"/>
      <c r="G49" s="68" t="s">
        <v>29</v>
      </c>
    </row>
    <row r="50" spans="2:7" ht="16.5" customHeight="1" x14ac:dyDescent="0.2">
      <c r="B50" s="63" t="s">
        <v>76</v>
      </c>
      <c r="C50" s="83" t="s">
        <v>115</v>
      </c>
      <c r="D50" s="65" t="s">
        <v>28</v>
      </c>
      <c r="E50" s="66" t="s">
        <v>23</v>
      </c>
      <c r="F50" s="76"/>
      <c r="G50" s="68" t="s">
        <v>107</v>
      </c>
    </row>
    <row r="51" spans="2:7" ht="16.5" customHeight="1" x14ac:dyDescent="0.2">
      <c r="B51" s="63" t="s">
        <v>77</v>
      </c>
      <c r="C51" s="83" t="s">
        <v>37</v>
      </c>
      <c r="D51" s="65" t="s">
        <v>22</v>
      </c>
      <c r="E51" s="66" t="s">
        <v>23</v>
      </c>
      <c r="F51" s="76"/>
      <c r="G51" s="68" t="s">
        <v>107</v>
      </c>
    </row>
    <row r="52" spans="2:7" ht="16.5" customHeight="1" x14ac:dyDescent="0.2">
      <c r="B52" s="63" t="s">
        <v>78</v>
      </c>
      <c r="C52" s="83" t="s">
        <v>46</v>
      </c>
      <c r="D52" s="65" t="s">
        <v>22</v>
      </c>
      <c r="E52" s="66" t="s">
        <v>23</v>
      </c>
      <c r="F52" s="76"/>
      <c r="G52" s="68" t="s">
        <v>29</v>
      </c>
    </row>
    <row r="53" spans="2:7" ht="16.5" customHeight="1" x14ac:dyDescent="0.2">
      <c r="B53" s="63" t="s">
        <v>79</v>
      </c>
      <c r="C53" s="83" t="s">
        <v>47</v>
      </c>
      <c r="D53" s="65" t="s">
        <v>22</v>
      </c>
      <c r="E53" s="66" t="s">
        <v>23</v>
      </c>
      <c r="F53" s="76"/>
      <c r="G53" s="68" t="s">
        <v>29</v>
      </c>
    </row>
    <row r="54" spans="2:7" ht="16.5" customHeight="1" x14ac:dyDescent="0.2">
      <c r="B54" s="63" t="s">
        <v>80</v>
      </c>
      <c r="C54" s="85" t="s">
        <v>48</v>
      </c>
      <c r="D54" s="65" t="s">
        <v>22</v>
      </c>
      <c r="E54" s="66" t="s">
        <v>23</v>
      </c>
      <c r="F54" s="76"/>
      <c r="G54" s="68" t="s">
        <v>31</v>
      </c>
    </row>
    <row r="55" spans="2:7" ht="16.5" customHeight="1" x14ac:dyDescent="0.2">
      <c r="B55" s="63" t="s">
        <v>81</v>
      </c>
      <c r="C55" s="84" t="s">
        <v>133</v>
      </c>
      <c r="D55" s="65" t="s">
        <v>134</v>
      </c>
      <c r="E55" s="66" t="s">
        <v>23</v>
      </c>
      <c r="F55" s="76"/>
      <c r="G55" s="68" t="s">
        <v>109</v>
      </c>
    </row>
    <row r="56" spans="2:7" ht="16.5" customHeight="1" x14ac:dyDescent="0.2">
      <c r="B56" s="63" t="s">
        <v>87</v>
      </c>
      <c r="C56" s="84" t="s">
        <v>111</v>
      </c>
      <c r="D56" s="65" t="s">
        <v>43</v>
      </c>
      <c r="E56" s="66" t="s">
        <v>23</v>
      </c>
      <c r="F56" s="76"/>
      <c r="G56" s="68" t="s">
        <v>107</v>
      </c>
    </row>
    <row r="57" spans="2:7" ht="16.5" customHeight="1" x14ac:dyDescent="0.2">
      <c r="B57" s="63" t="s">
        <v>88</v>
      </c>
      <c r="C57" s="84" t="s">
        <v>112</v>
      </c>
      <c r="D57" s="65" t="s">
        <v>110</v>
      </c>
      <c r="E57" s="66" t="s">
        <v>23</v>
      </c>
      <c r="F57" s="76"/>
      <c r="G57" s="68" t="s">
        <v>107</v>
      </c>
    </row>
    <row r="58" spans="2:7" ht="16.5" customHeight="1" x14ac:dyDescent="0.2">
      <c r="B58" s="63" t="s">
        <v>89</v>
      </c>
      <c r="C58" s="84" t="s">
        <v>152</v>
      </c>
      <c r="D58" s="65" t="s">
        <v>110</v>
      </c>
      <c r="E58" s="66" t="s">
        <v>23</v>
      </c>
      <c r="F58" s="76"/>
      <c r="G58" s="68" t="s">
        <v>107</v>
      </c>
    </row>
    <row r="59" spans="2:7" ht="16.5" customHeight="1" thickBot="1" x14ac:dyDescent="0.25">
      <c r="B59" s="69" t="s">
        <v>90</v>
      </c>
      <c r="C59" s="89" t="s">
        <v>157</v>
      </c>
      <c r="D59" s="71" t="s">
        <v>110</v>
      </c>
      <c r="E59" s="79" t="s">
        <v>23</v>
      </c>
      <c r="F59" s="80"/>
      <c r="G59" s="81" t="s">
        <v>130</v>
      </c>
    </row>
    <row r="60" spans="2:7" ht="19.2" customHeight="1" thickBot="1" x14ac:dyDescent="0.25">
      <c r="B60" s="94" t="s">
        <v>82</v>
      </c>
      <c r="C60" s="95"/>
      <c r="D60" s="95"/>
      <c r="E60" s="96"/>
      <c r="F60" s="24">
        <f>SUM(F46:F59)</f>
        <v>0</v>
      </c>
      <c r="G60" s="25" t="s">
        <v>83</v>
      </c>
    </row>
    <row r="61" spans="2:7" ht="9.6" customHeight="1" thickBot="1" x14ac:dyDescent="0.25">
      <c r="B61" s="26"/>
      <c r="C61" s="26"/>
      <c r="D61" s="26"/>
      <c r="E61" s="26"/>
      <c r="F61" s="27"/>
      <c r="G61" s="28"/>
    </row>
    <row r="62" spans="2:7" ht="19.2" customHeight="1" thickBot="1" x14ac:dyDescent="0.25">
      <c r="B62" s="102" t="s">
        <v>59</v>
      </c>
      <c r="C62" s="102"/>
      <c r="D62" s="102"/>
      <c r="E62" s="103"/>
      <c r="F62" s="23">
        <f>SUM(F17,F25,F38,F41,F44,F60)</f>
        <v>0</v>
      </c>
      <c r="G62" s="29" t="s">
        <v>69</v>
      </c>
    </row>
  </sheetData>
  <mergeCells count="17">
    <mergeCell ref="B62:E62"/>
    <mergeCell ref="B9:G9"/>
    <mergeCell ref="B18:G18"/>
    <mergeCell ref="B26:G26"/>
    <mergeCell ref="B17:E17"/>
    <mergeCell ref="B25:E25"/>
    <mergeCell ref="B38:E38"/>
    <mergeCell ref="B41:E41"/>
    <mergeCell ref="B60:E60"/>
    <mergeCell ref="B45:G45"/>
    <mergeCell ref="B39:G39"/>
    <mergeCell ref="B42:G42"/>
    <mergeCell ref="B44:E44"/>
    <mergeCell ref="F1:G1"/>
    <mergeCell ref="F2:G2"/>
    <mergeCell ref="B8:C8"/>
    <mergeCell ref="B3:G3"/>
  </mergeCells>
  <phoneticPr fontId="1"/>
  <printOptions horizontalCentered="1"/>
  <pageMargins left="0.59055118110236227" right="0.59055118110236227" top="0.59055118110236227" bottom="0.19685039370078741" header="0" footer="0"/>
  <pageSetup paperSize="9" scale="85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内訳書１</vt:lpstr>
      <vt:lpstr>内訳書２</vt:lpstr>
      <vt:lpstr>内訳書１!Print_Area</vt:lpstr>
      <vt:lpstr>内訳書２!Print_Area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平良 棟子</cp:lastModifiedBy>
  <cp:lastPrinted>2026-02-26T00:27:01Z</cp:lastPrinted>
  <dcterms:created xsi:type="dcterms:W3CDTF">2012-09-04T04:23:24Z</dcterms:created>
  <dcterms:modified xsi:type="dcterms:W3CDTF">2026-02-27T04:16:30Z</dcterms:modified>
</cp:coreProperties>
</file>