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2　その他契約\01　総務部\01　庁舎管理官室\07　【⑦一般競争／最低価格／分担あり】令和８年度那覇第２地方合同庁植栽管理業務\"/>
    </mc:Choice>
  </mc:AlternateContent>
  <xr:revisionPtr revIDLastSave="0" documentId="13_ncr:1_{8C00502A-20DE-4A93-AF80-1DD1A807E7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見積書" sheetId="3" r:id="rId1"/>
  </sheets>
  <definedNames>
    <definedName name="_xlnm.Print_Area" localSheetId="0">見積書!$B$1:$H$84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" l="1"/>
  <c r="C11" i="3"/>
  <c r="G58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34" i="3" l="1"/>
</calcChain>
</file>

<file path=xl/sharedStrings.xml><?xml version="1.0" encoding="utf-8"?>
<sst xmlns="http://schemas.openxmlformats.org/spreadsheetml/2006/main" count="201" uniqueCount="68">
  <si>
    <t>工種</t>
    <rPh sb="0" eb="1">
      <t>コウ</t>
    </rPh>
    <rPh sb="1" eb="2">
      <t>シュ</t>
    </rPh>
    <phoneticPr fontId="5"/>
  </si>
  <si>
    <t>回数</t>
    <rPh sb="0" eb="2">
      <t>カイスウ</t>
    </rPh>
    <phoneticPr fontId="5"/>
  </si>
  <si>
    <t>延べ数量</t>
    <rPh sb="0" eb="1">
      <t>ノ</t>
    </rPh>
    <rPh sb="2" eb="3">
      <t>カズ</t>
    </rPh>
    <rPh sb="3" eb="4">
      <t>リョウ</t>
    </rPh>
    <phoneticPr fontId="5"/>
  </si>
  <si>
    <t>単位</t>
    <rPh sb="0" eb="1">
      <t>タン</t>
    </rPh>
    <rPh sb="1" eb="2">
      <t>クライ</t>
    </rPh>
    <phoneticPr fontId="5"/>
  </si>
  <si>
    <t>備考</t>
    <rPh sb="0" eb="2">
      <t>ビコウ</t>
    </rPh>
    <phoneticPr fontId="5"/>
  </si>
  <si>
    <t>①施肥作業</t>
    <phoneticPr fontId="5"/>
  </si>
  <si>
    <t>②-1 除草作業</t>
    <phoneticPr fontId="5"/>
  </si>
  <si>
    <t>②-2 除草作業</t>
    <rPh sb="4" eb="6">
      <t>ジョソウ</t>
    </rPh>
    <phoneticPr fontId="5"/>
  </si>
  <si>
    <t>③病害虫防除</t>
    <phoneticPr fontId="5"/>
  </si>
  <si>
    <t>④樹木手入
（剪定・刈込）</t>
    <phoneticPr fontId="5"/>
  </si>
  <si>
    <t>数量</t>
    <rPh sb="0" eb="1">
      <t>カズ</t>
    </rPh>
    <rPh sb="1" eb="2">
      <t>リョウ</t>
    </rPh>
    <phoneticPr fontId="5"/>
  </si>
  <si>
    <t>①施肥作業</t>
    <phoneticPr fontId="7"/>
  </si>
  <si>
    <t>②-1除草作業</t>
    <phoneticPr fontId="5"/>
  </si>
  <si>
    <t>②-2除草作業</t>
    <rPh sb="3" eb="5">
      <t>ジョソウ</t>
    </rPh>
    <phoneticPr fontId="5"/>
  </si>
  <si>
    <t>小計</t>
    <rPh sb="0" eb="2">
      <t>ショウケイ</t>
    </rPh>
    <phoneticPr fontId="7"/>
  </si>
  <si>
    <t>小計</t>
    <rPh sb="0" eb="1">
      <t>ショウ</t>
    </rPh>
    <rPh sb="1" eb="2">
      <t>ケイ</t>
    </rPh>
    <phoneticPr fontId="7"/>
  </si>
  <si>
    <t>合計</t>
    <rPh sb="0" eb="2">
      <t>ゴウケイ</t>
    </rPh>
    <phoneticPr fontId="7"/>
  </si>
  <si>
    <t>円（税抜）</t>
    <rPh sb="0" eb="1">
      <t>エン</t>
    </rPh>
    <rPh sb="2" eb="4">
      <t>ゼイヌ</t>
    </rPh>
    <phoneticPr fontId="7"/>
  </si>
  <si>
    <t>諸経費一式</t>
    <rPh sb="0" eb="3">
      <t>ショケイヒ</t>
    </rPh>
    <rPh sb="3" eb="5">
      <t>イッシキ</t>
    </rPh>
    <phoneticPr fontId="7"/>
  </si>
  <si>
    <t>沖縄総合事務局総務部長　様</t>
    <phoneticPr fontId="7"/>
  </si>
  <si>
    <t>社　名 ：</t>
    <rPh sb="0" eb="1">
      <t>シャ</t>
    </rPh>
    <rPh sb="2" eb="3">
      <t>メイ</t>
    </rPh>
    <phoneticPr fontId="5"/>
  </si>
  <si>
    <t>代表者：</t>
    <rPh sb="0" eb="3">
      <t>ダイヒョウシャ</t>
    </rPh>
    <phoneticPr fontId="5"/>
  </si>
  <si>
    <t>所在地：</t>
    <rPh sb="0" eb="3">
      <t>ショザイチ</t>
    </rPh>
    <phoneticPr fontId="5"/>
  </si>
  <si>
    <t>Ｔ Ｅ Ｌ：</t>
    <phoneticPr fontId="5"/>
  </si>
  <si>
    <t>担当者：</t>
    <rPh sb="0" eb="3">
      <t>タントウシャ</t>
    </rPh>
    <phoneticPr fontId="5"/>
  </si>
  <si>
    <t>履行期間：</t>
    <rPh sb="0" eb="2">
      <t>リコウ</t>
    </rPh>
    <rPh sb="2" eb="4">
      <t>キカン</t>
    </rPh>
    <phoneticPr fontId="5"/>
  </si>
  <si>
    <t>円（税抜）</t>
    <rPh sb="0" eb="1">
      <t>エン</t>
    </rPh>
    <rPh sb="2" eb="4">
      <t>ゼイヌキ</t>
    </rPh>
    <phoneticPr fontId="5"/>
  </si>
  <si>
    <t>←担当者氏名</t>
    <rPh sb="1" eb="4">
      <t>タントウシャ</t>
    </rPh>
    <rPh sb="4" eb="6">
      <t>シメイ</t>
    </rPh>
    <phoneticPr fontId="5"/>
  </si>
  <si>
    <t>件　　　　　　　名：</t>
    <rPh sb="0" eb="1">
      <t>ケン</t>
    </rPh>
    <rPh sb="8" eb="9">
      <t>メイ</t>
    </rPh>
    <phoneticPr fontId="5"/>
  </si>
  <si>
    <t>単価(税抜)</t>
    <rPh sb="0" eb="2">
      <t>タンカ</t>
    </rPh>
    <rPh sb="3" eb="5">
      <t>ゼイヌ</t>
    </rPh>
    <phoneticPr fontId="5"/>
  </si>
  <si>
    <t>金額(税抜)</t>
    <rPh sb="0" eb="2">
      <t>キンガク</t>
    </rPh>
    <rPh sb="3" eb="5">
      <t>ゼイヌ</t>
    </rPh>
    <phoneticPr fontId="5"/>
  </si>
  <si>
    <t>令和　年　月　日</t>
    <rPh sb="0" eb="2">
      <t>レイワ</t>
    </rPh>
    <rPh sb="3" eb="4">
      <t>ネン</t>
    </rPh>
    <rPh sb="5" eb="6">
      <t>ガツ</t>
    </rPh>
    <rPh sb="7" eb="8">
      <t>ビ</t>
    </rPh>
    <phoneticPr fontId="7"/>
  </si>
  <si>
    <t>本</t>
    <rPh sb="0" eb="1">
      <t>ホン</t>
    </rPh>
    <phoneticPr fontId="7"/>
  </si>
  <si>
    <t>㎡</t>
  </si>
  <si>
    <t>本</t>
    <rPh sb="0" eb="1">
      <t>ホン</t>
    </rPh>
    <phoneticPr fontId="3"/>
  </si>
  <si>
    <t>回</t>
    <rPh sb="0" eb="1">
      <t>カイ</t>
    </rPh>
    <phoneticPr fontId="7"/>
  </si>
  <si>
    <t>回</t>
    <rPh sb="0" eb="1">
      <t>カイ</t>
    </rPh>
    <phoneticPr fontId="3"/>
  </si>
  <si>
    <t>【１号館周り】</t>
    <phoneticPr fontId="5"/>
  </si>
  <si>
    <t>【２号館周り】</t>
    <phoneticPr fontId="5"/>
  </si>
  <si>
    <t>【３号館周り】</t>
    <phoneticPr fontId="5"/>
  </si>
  <si>
    <t>（１回／年）</t>
    <rPh sb="4" eb="5">
      <t>ネン</t>
    </rPh>
    <phoneticPr fontId="5"/>
  </si>
  <si>
    <t>（２回／年）</t>
    <rPh sb="4" eb="5">
      <t>ネン</t>
    </rPh>
    <phoneticPr fontId="5"/>
  </si>
  <si>
    <t>（３回／年）</t>
    <rPh sb="4" eb="5">
      <t>ネン</t>
    </rPh>
    <phoneticPr fontId="5"/>
  </si>
  <si>
    <r>
      <rPr>
        <sz val="10"/>
        <rFont val="ＭＳ ゴシック"/>
        <family val="3"/>
        <charset val="128"/>
      </rPr>
      <t>（18回／年）</t>
    </r>
    <r>
      <rPr>
        <sz val="8"/>
        <rFont val="ＭＳ ゴシック"/>
        <family val="3"/>
        <charset val="128"/>
      </rPr>
      <t xml:space="preserve">
(注)芝の状態を確認し苅込する。</t>
    </r>
    <rPh sb="11" eb="12">
      <t>シバ</t>
    </rPh>
    <rPh sb="13" eb="15">
      <t>ジョウタイ</t>
    </rPh>
    <rPh sb="16" eb="18">
      <t>カクニン</t>
    </rPh>
    <rPh sb="19" eb="21">
      <t>カリコミ</t>
    </rPh>
    <phoneticPr fontId="7"/>
  </si>
  <si>
    <r>
      <t xml:space="preserve">（２回／年） 
</t>
    </r>
    <r>
      <rPr>
        <sz val="8"/>
        <rFont val="ＭＳ ゴシック"/>
        <family val="3"/>
        <charset val="128"/>
      </rPr>
      <t xml:space="preserve"> (注) 春と秋に施すものとする。</t>
    </r>
    <rPh sb="10" eb="11">
      <t>チュウ</t>
    </rPh>
    <rPh sb="13" eb="14">
      <t>ハル</t>
    </rPh>
    <rPh sb="15" eb="16">
      <t>アキ</t>
    </rPh>
    <rPh sb="17" eb="18">
      <t>ホドコ</t>
    </rPh>
    <phoneticPr fontId="7"/>
  </si>
  <si>
    <r>
      <t>（６回／年）　</t>
    </r>
    <r>
      <rPr>
        <sz val="8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(注) ①（4・5月）、②（7月）、③（8月）、④（9月）、⑤（10月）、⑥(12月)</t>
    </r>
    <rPh sb="9" eb="10">
      <t>チュウ</t>
    </rPh>
    <rPh sb="17" eb="18">
      <t>ガツ</t>
    </rPh>
    <rPh sb="23" eb="24">
      <t>ガツ</t>
    </rPh>
    <rPh sb="29" eb="30">
      <t>ガツ</t>
    </rPh>
    <rPh sb="35" eb="36">
      <t>ガツ</t>
    </rPh>
    <rPh sb="42" eb="43">
      <t>ガツ</t>
    </rPh>
    <rPh sb="49" eb="50">
      <t>ガツ</t>
    </rPh>
    <phoneticPr fontId="15"/>
  </si>
  <si>
    <t>（１０回／年）</t>
    <rPh sb="5" eb="6">
      <t>ネン</t>
    </rPh>
    <phoneticPr fontId="5"/>
  </si>
  <si>
    <r>
      <t xml:space="preserve">（２回／年）
</t>
    </r>
    <r>
      <rPr>
        <sz val="8"/>
        <rFont val="ＭＳ ゴシック"/>
        <family val="3"/>
        <charset val="128"/>
      </rPr>
      <t xml:space="preserve"> (注) 春と秋に施すものとする。</t>
    </r>
    <phoneticPr fontId="7"/>
  </si>
  <si>
    <t>⑤灌水作業</t>
    <rPh sb="1" eb="3">
      <t>カンスイ</t>
    </rPh>
    <rPh sb="3" eb="5">
      <t>サギョウ</t>
    </rPh>
    <phoneticPr fontId="5"/>
  </si>
  <si>
    <t>⑤灌水作業</t>
    <rPh sb="1" eb="3">
      <t>カンスイ</t>
    </rPh>
    <phoneticPr fontId="5"/>
  </si>
  <si>
    <t>令和８年度那覇第２地方合同庁舎植栽管理業務</t>
    <rPh sb="0" eb="2">
      <t>レイワ</t>
    </rPh>
    <rPh sb="3" eb="5">
      <t>ネンド</t>
    </rPh>
    <rPh sb="5" eb="7">
      <t>ナハ</t>
    </rPh>
    <rPh sb="7" eb="8">
      <t>ダイ</t>
    </rPh>
    <rPh sb="9" eb="11">
      <t>チホウ</t>
    </rPh>
    <rPh sb="11" eb="13">
      <t>ゴウドウ</t>
    </rPh>
    <rPh sb="13" eb="15">
      <t>チョウシャ</t>
    </rPh>
    <rPh sb="15" eb="17">
      <t>ショクサイ</t>
    </rPh>
    <rPh sb="17" eb="19">
      <t>カンリ</t>
    </rPh>
    <rPh sb="19" eb="21">
      <t>ギョウム</t>
    </rPh>
    <phoneticPr fontId="7"/>
  </si>
  <si>
    <t>令和８年４月１日 ～ 令和９年３月３１日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5"/>
  </si>
  <si>
    <t>（52回／年）</t>
    <rPh sb="3" eb="4">
      <t>カイ</t>
    </rPh>
    <rPh sb="5" eb="6">
      <t>ネン</t>
    </rPh>
    <phoneticPr fontId="7"/>
  </si>
  <si>
    <t>（４回／年）</t>
    <rPh sb="4" eb="5">
      <t>ネン</t>
    </rPh>
    <phoneticPr fontId="5"/>
  </si>
  <si>
    <t>（２回／年）　
(注) ①（5・6月）、②（9・10月）</t>
    <rPh sb="9" eb="10">
      <t>チュウ</t>
    </rPh>
    <phoneticPr fontId="5"/>
  </si>
  <si>
    <t>芝地</t>
    <rPh sb="0" eb="1">
      <t>シバ</t>
    </rPh>
    <rPh sb="1" eb="2">
      <t>チ</t>
    </rPh>
    <phoneticPr fontId="7"/>
  </si>
  <si>
    <t>高木</t>
    <rPh sb="0" eb="2">
      <t>コウボク</t>
    </rPh>
    <phoneticPr fontId="7"/>
  </si>
  <si>
    <t>中木</t>
    <rPh sb="0" eb="2">
      <t>ナカキ</t>
    </rPh>
    <phoneticPr fontId="7"/>
  </si>
  <si>
    <t>低木</t>
    <rPh sb="0" eb="2">
      <t>テイボク</t>
    </rPh>
    <phoneticPr fontId="7"/>
  </si>
  <si>
    <t>パーゴラ</t>
  </si>
  <si>
    <t>パーゴラ</t>
    <phoneticPr fontId="7"/>
  </si>
  <si>
    <t>中木</t>
    <rPh sb="0" eb="1">
      <t>チュウ</t>
    </rPh>
    <rPh sb="1" eb="2">
      <t>ボク</t>
    </rPh>
    <phoneticPr fontId="7"/>
  </si>
  <si>
    <t>中木</t>
    <rPh sb="0" eb="2">
      <t>チュウボク</t>
    </rPh>
    <phoneticPr fontId="7"/>
  </si>
  <si>
    <t>芝地(156.0㎡)</t>
    <rPh sb="0" eb="1">
      <t>シバ</t>
    </rPh>
    <rPh sb="1" eb="2">
      <t>チ</t>
    </rPh>
    <phoneticPr fontId="7"/>
  </si>
  <si>
    <t>芝地（562㎡）</t>
  </si>
  <si>
    <t>見積金額：</t>
    <rPh sb="0" eb="2">
      <t>ミツ</t>
    </rPh>
    <rPh sb="2" eb="4">
      <t>キンガク</t>
    </rPh>
    <rPh sb="3" eb="4">
      <t>ニュウキン</t>
    </rPh>
    <phoneticPr fontId="5"/>
  </si>
  <si>
    <t>見　積 書</t>
    <rPh sb="0" eb="1">
      <t>ミ</t>
    </rPh>
    <rPh sb="2" eb="3">
      <t>セキ</t>
    </rPh>
    <rPh sb="4" eb="5">
      <t>ショ</t>
    </rPh>
    <phoneticPr fontId="5"/>
  </si>
  <si>
    <r>
      <t>（７回／年）　</t>
    </r>
    <r>
      <rPr>
        <sz val="8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(注) ①（4・5月）、②（６月）、③（7月）、④（8月）、⑤（9月）、⑥（10月）、⑦(12月)</t>
    </r>
    <rPh sb="9" eb="10">
      <t>チュウ</t>
    </rPh>
    <rPh sb="17" eb="18">
      <t>ガツ</t>
    </rPh>
    <rPh sb="23" eb="24">
      <t>ガツ</t>
    </rPh>
    <rPh sb="29" eb="30">
      <t>ガツ</t>
    </rPh>
    <rPh sb="35" eb="36">
      <t>ガツ</t>
    </rPh>
    <rPh sb="41" eb="42">
      <t>ガツ</t>
    </rPh>
    <rPh sb="48" eb="49">
      <t>ガツ</t>
    </rPh>
    <rPh sb="55" eb="5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</si>
</sst>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 "/>
    <numFmt numFmtId="178" formatCode="0_);[Red]\(0\)"/>
    <numFmt numFmtId="179" formatCode="0.0_ "/>
  </numFmts>
  <fonts count="19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6" fillId="0" borderId="3" xfId="2" applyFont="1" applyBorder="1">
      <alignment vertical="center"/>
    </xf>
    <xf numFmtId="0" fontId="8" fillId="0" borderId="1" xfId="2" applyFont="1" applyBorder="1">
      <alignment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38" fontId="12" fillId="0" borderId="7" xfId="1" applyFont="1" applyFill="1" applyBorder="1" applyAlignment="1">
      <alignment vertical="center"/>
    </xf>
    <xf numFmtId="0" fontId="11" fillId="0" borderId="0" xfId="2" applyFont="1">
      <alignment vertical="center"/>
    </xf>
    <xf numFmtId="0" fontId="11" fillId="0" borderId="2" xfId="2" applyFont="1" applyBorder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177" fontId="2" fillId="0" borderId="1" xfId="2" applyNumberFormat="1" applyFont="1" applyBorder="1">
      <alignment vertical="center"/>
    </xf>
    <xf numFmtId="176" fontId="2" fillId="0" borderId="1" xfId="1" applyNumberFormat="1" applyFont="1" applyFill="1" applyBorder="1" applyAlignment="1">
      <alignment vertical="center"/>
    </xf>
    <xf numFmtId="178" fontId="2" fillId="0" borderId="1" xfId="2" applyNumberFormat="1" applyFont="1" applyBorder="1">
      <alignment vertical="center"/>
    </xf>
    <xf numFmtId="178" fontId="2" fillId="0" borderId="1" xfId="1" applyNumberFormat="1" applyFont="1" applyFill="1" applyBorder="1" applyAlignment="1">
      <alignment vertical="center"/>
    </xf>
    <xf numFmtId="179" fontId="2" fillId="0" borderId="1" xfId="2" applyNumberFormat="1" applyFont="1" applyBorder="1">
      <alignment vertical="center"/>
    </xf>
    <xf numFmtId="176" fontId="2" fillId="0" borderId="1" xfId="2" applyNumberFormat="1" applyFont="1" applyBorder="1">
      <alignment vertical="center"/>
    </xf>
    <xf numFmtId="38" fontId="12" fillId="0" borderId="1" xfId="1" applyFont="1" applyFill="1" applyBorder="1" applyAlignment="1">
      <alignment vertical="center"/>
    </xf>
    <xf numFmtId="38" fontId="12" fillId="0" borderId="1" xfId="1" applyFont="1" applyFill="1" applyBorder="1" applyAlignment="1">
      <alignment vertical="center" wrapText="1"/>
    </xf>
    <xf numFmtId="38" fontId="12" fillId="0" borderId="4" xfId="1" applyFont="1" applyFill="1" applyBorder="1" applyAlignment="1">
      <alignment vertical="center"/>
    </xf>
    <xf numFmtId="178" fontId="12" fillId="0" borderId="1" xfId="2" applyNumberFormat="1" applyFont="1" applyBorder="1">
      <alignment vertical="center"/>
    </xf>
    <xf numFmtId="176" fontId="12" fillId="0" borderId="1" xfId="2" applyNumberFormat="1" applyFont="1" applyBorder="1">
      <alignment vertical="center"/>
    </xf>
    <xf numFmtId="178" fontId="12" fillId="0" borderId="4" xfId="2" applyNumberFormat="1" applyFont="1" applyBorder="1">
      <alignment vertical="center"/>
    </xf>
    <xf numFmtId="38" fontId="12" fillId="0" borderId="4" xfId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 vertical="center" wrapText="1"/>
    </xf>
    <xf numFmtId="38" fontId="2" fillId="0" borderId="4" xfId="1" applyFont="1" applyFill="1" applyBorder="1" applyAlignment="1">
      <alignment vertical="center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9" xfId="2" applyFont="1" applyBorder="1">
      <alignment vertical="center"/>
    </xf>
    <xf numFmtId="0" fontId="12" fillId="0" borderId="9" xfId="2" applyFont="1" applyBorder="1">
      <alignment vertical="center"/>
    </xf>
    <xf numFmtId="0" fontId="11" fillId="0" borderId="0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38" fontId="11" fillId="0" borderId="9" xfId="1" applyFont="1" applyFill="1" applyBorder="1" applyAlignment="1">
      <alignment horizontal="right" vertical="center"/>
    </xf>
    <xf numFmtId="0" fontId="11" fillId="0" borderId="0" xfId="2" applyFont="1" applyBorder="1">
      <alignment vertical="center"/>
    </xf>
    <xf numFmtId="0" fontId="2" fillId="0" borderId="10" xfId="2" applyFont="1" applyBorder="1">
      <alignment vertical="center"/>
    </xf>
    <xf numFmtId="0" fontId="2" fillId="0" borderId="0" xfId="2" applyFont="1" applyBorder="1">
      <alignment vertical="center"/>
    </xf>
    <xf numFmtId="0" fontId="6" fillId="0" borderId="9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6" fillId="0" borderId="0" xfId="2" applyFont="1" applyBorder="1">
      <alignment vertical="center"/>
    </xf>
    <xf numFmtId="0" fontId="12" fillId="0" borderId="0" xfId="2" applyFont="1" applyBorder="1">
      <alignment vertical="center"/>
    </xf>
    <xf numFmtId="38" fontId="11" fillId="0" borderId="11" xfId="1" applyFont="1" applyFill="1" applyBorder="1" applyAlignment="1">
      <alignment horizontal="right" vertical="center"/>
    </xf>
    <xf numFmtId="0" fontId="16" fillId="0" borderId="0" xfId="0" applyFont="1" applyAlignment="1">
      <alignment horizontal="distributed" vertical="center"/>
    </xf>
    <xf numFmtId="38" fontId="17" fillId="0" borderId="0" xfId="2" applyNumberFormat="1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(H20)植栽一覧" xfId="2" xr:uid="{00000000-0005-0000-0000-000002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50F9-79D6-49EB-84F2-0FCA7CB2CE96}">
  <dimension ref="A1:I85"/>
  <sheetViews>
    <sheetView tabSelected="1" view="pageBreakPreview" zoomScaleNormal="100" zoomScaleSheetLayoutView="100" workbookViewId="0">
      <selection activeCell="F11" sqref="F11"/>
    </sheetView>
  </sheetViews>
  <sheetFormatPr defaultColWidth="10.33203125" defaultRowHeight="18" customHeight="1" x14ac:dyDescent="0.15"/>
  <cols>
    <col min="1" max="1" width="10.33203125" style="1"/>
    <col min="2" max="2" width="19.109375" style="1" customWidth="1"/>
    <col min="3" max="3" width="26.88671875" style="2" customWidth="1"/>
    <col min="4" max="4" width="12.6640625" style="1" customWidth="1"/>
    <col min="5" max="5" width="9.109375" style="3" customWidth="1"/>
    <col min="6" max="6" width="12.6640625" style="1" customWidth="1"/>
    <col min="7" max="7" width="19" style="1" customWidth="1"/>
    <col min="8" max="8" width="21.6640625" style="1" customWidth="1"/>
    <col min="9" max="16384" width="10.33203125" style="1"/>
  </cols>
  <sheetData>
    <row r="1" spans="2:9" ht="15" customHeight="1" x14ac:dyDescent="0.15">
      <c r="B1" s="90"/>
      <c r="C1" s="88"/>
      <c r="D1" s="91"/>
      <c r="E1" s="91"/>
      <c r="F1" s="90"/>
      <c r="G1" s="86" t="s">
        <v>31</v>
      </c>
      <c r="H1" s="86"/>
    </row>
    <row r="2" spans="2:9" ht="18.75" customHeight="1" x14ac:dyDescent="0.15">
      <c r="B2" s="95" t="s">
        <v>66</v>
      </c>
      <c r="C2" s="95"/>
      <c r="D2" s="95"/>
      <c r="E2" s="95"/>
      <c r="F2" s="95"/>
      <c r="G2" s="95"/>
      <c r="H2" s="95"/>
    </row>
    <row r="3" spans="2:9" ht="6" customHeight="1" x14ac:dyDescent="0.15">
      <c r="B3" s="93"/>
      <c r="C3" s="93"/>
      <c r="D3" s="93"/>
      <c r="E3" s="93"/>
      <c r="F3" s="93"/>
      <c r="G3" s="93"/>
      <c r="H3" s="93"/>
    </row>
    <row r="4" spans="2:9" ht="16.5" customHeight="1" x14ac:dyDescent="0.15">
      <c r="B4" s="92" t="s">
        <v>19</v>
      </c>
      <c r="C4" s="92"/>
      <c r="D4" s="93"/>
      <c r="E4" s="93"/>
      <c r="F4" s="93"/>
      <c r="G4" s="93"/>
      <c r="H4" s="93"/>
    </row>
    <row r="5" spans="2:9" ht="15" customHeight="1" x14ac:dyDescent="0.15">
      <c r="B5" s="88"/>
      <c r="C5" s="88"/>
      <c r="D5" s="88"/>
      <c r="E5" s="88"/>
      <c r="F5" s="94" t="s">
        <v>20</v>
      </c>
      <c r="G5" s="94"/>
      <c r="H5" s="90"/>
    </row>
    <row r="6" spans="2:9" ht="15" customHeight="1" x14ac:dyDescent="0.15">
      <c r="B6" s="88"/>
      <c r="C6" s="88"/>
      <c r="D6" s="88"/>
      <c r="E6" s="88"/>
      <c r="F6" s="94" t="s">
        <v>21</v>
      </c>
      <c r="G6" s="94"/>
      <c r="H6" s="88"/>
      <c r="I6" s="19"/>
    </row>
    <row r="7" spans="2:9" ht="15" customHeight="1" x14ac:dyDescent="0.15">
      <c r="B7" s="88"/>
      <c r="C7" s="88"/>
      <c r="D7" s="88"/>
      <c r="E7" s="88"/>
      <c r="F7" s="94" t="s">
        <v>22</v>
      </c>
      <c r="G7" s="94"/>
      <c r="H7" s="88"/>
      <c r="I7" s="18"/>
    </row>
    <row r="8" spans="2:9" ht="15" customHeight="1" x14ac:dyDescent="0.15">
      <c r="B8" s="88"/>
      <c r="C8" s="88"/>
      <c r="D8" s="88"/>
      <c r="E8" s="88"/>
      <c r="F8" s="94" t="s">
        <v>23</v>
      </c>
      <c r="G8" s="94"/>
      <c r="H8" s="88"/>
      <c r="I8" s="18"/>
    </row>
    <row r="9" spans="2:9" ht="15" customHeight="1" x14ac:dyDescent="0.15">
      <c r="B9" s="88"/>
      <c r="C9" s="88"/>
      <c r="D9" s="88"/>
      <c r="E9" s="88"/>
      <c r="F9" s="94" t="s">
        <v>24</v>
      </c>
      <c r="G9" s="94"/>
      <c r="H9" s="88"/>
      <c r="I9" s="19" t="s">
        <v>27</v>
      </c>
    </row>
    <row r="10" spans="2:9" ht="5.25" customHeight="1" x14ac:dyDescent="0.15">
      <c r="B10" s="14"/>
      <c r="C10" s="14"/>
      <c r="D10" s="14"/>
      <c r="E10" s="14"/>
      <c r="F10" s="16"/>
      <c r="G10" s="14"/>
      <c r="H10" s="14"/>
    </row>
    <row r="11" spans="2:9" ht="21.6" customHeight="1" x14ac:dyDescent="0.15">
      <c r="B11" s="84" t="s">
        <v>65</v>
      </c>
      <c r="C11" s="85">
        <f>G84</f>
        <v>0</v>
      </c>
      <c r="D11" s="86"/>
      <c r="E11" s="87" t="s">
        <v>26</v>
      </c>
      <c r="F11" s="15"/>
      <c r="G11" s="14"/>
      <c r="H11" s="14"/>
    </row>
    <row r="12" spans="2:9" ht="21.6" customHeight="1" x14ac:dyDescent="0.15">
      <c r="B12" s="84" t="s">
        <v>28</v>
      </c>
      <c r="C12" s="88" t="s">
        <v>50</v>
      </c>
      <c r="D12" s="88"/>
      <c r="E12" s="88"/>
      <c r="F12" s="15"/>
      <c r="G12" s="14"/>
      <c r="H12" s="14"/>
    </row>
    <row r="13" spans="2:9" ht="21.6" customHeight="1" x14ac:dyDescent="0.15">
      <c r="B13" s="84" t="s">
        <v>25</v>
      </c>
      <c r="C13" s="89" t="s">
        <v>51</v>
      </c>
      <c r="D13" s="88"/>
      <c r="E13" s="88"/>
      <c r="F13" s="15"/>
      <c r="G13" s="14"/>
      <c r="H13" s="14"/>
    </row>
    <row r="14" spans="2:9" ht="7.2" customHeight="1" x14ac:dyDescent="0.15">
      <c r="B14" s="17"/>
      <c r="C14" s="14"/>
      <c r="D14" s="14"/>
      <c r="E14" s="14"/>
      <c r="F14" s="15"/>
      <c r="G14" s="14"/>
      <c r="H14" s="14"/>
    </row>
    <row r="15" spans="2:9" s="7" customFormat="1" ht="18.600000000000001" customHeight="1" x14ac:dyDescent="0.15">
      <c r="B15" s="4" t="s">
        <v>37</v>
      </c>
      <c r="C15" s="5"/>
      <c r="D15" s="6"/>
      <c r="E15" s="6"/>
      <c r="F15" s="6"/>
      <c r="G15" s="6"/>
      <c r="H15" s="6"/>
    </row>
    <row r="16" spans="2:9" s="7" customFormat="1" ht="15" customHeight="1" x14ac:dyDescent="0.15">
      <c r="B16" s="8" t="s">
        <v>0</v>
      </c>
      <c r="C16" s="8" t="s">
        <v>1</v>
      </c>
      <c r="D16" s="8" t="s">
        <v>2</v>
      </c>
      <c r="E16" s="8" t="s">
        <v>3</v>
      </c>
      <c r="F16" s="8" t="s">
        <v>29</v>
      </c>
      <c r="G16" s="8" t="s">
        <v>30</v>
      </c>
      <c r="H16" s="8" t="s">
        <v>4</v>
      </c>
    </row>
    <row r="17" spans="2:8" s="7" customFormat="1" ht="18" customHeight="1" x14ac:dyDescent="0.15">
      <c r="B17" s="53" t="s">
        <v>5</v>
      </c>
      <c r="C17" s="56" t="s">
        <v>44</v>
      </c>
      <c r="D17" s="36">
        <v>120</v>
      </c>
      <c r="E17" s="22" t="s">
        <v>32</v>
      </c>
      <c r="F17" s="42"/>
      <c r="G17" s="42">
        <f t="shared" ref="G17:G33" si="0">F17*D17</f>
        <v>0</v>
      </c>
      <c r="H17" s="9" t="s">
        <v>56</v>
      </c>
    </row>
    <row r="18" spans="2:8" s="7" customFormat="1" ht="18" customHeight="1" x14ac:dyDescent="0.15">
      <c r="B18" s="54"/>
      <c r="C18" s="57"/>
      <c r="D18" s="36">
        <v>38</v>
      </c>
      <c r="E18" s="22" t="s">
        <v>32</v>
      </c>
      <c r="F18" s="42"/>
      <c r="G18" s="42">
        <f t="shared" si="0"/>
        <v>0</v>
      </c>
      <c r="H18" s="9" t="s">
        <v>57</v>
      </c>
    </row>
    <row r="19" spans="2:8" s="7" customFormat="1" ht="18" customHeight="1" x14ac:dyDescent="0.15">
      <c r="B19" s="55"/>
      <c r="C19" s="58"/>
      <c r="D19" s="37">
        <v>464.4</v>
      </c>
      <c r="E19" s="22" t="s">
        <v>33</v>
      </c>
      <c r="F19" s="42"/>
      <c r="G19" s="42">
        <f t="shared" si="0"/>
        <v>0</v>
      </c>
      <c r="H19" s="13" t="s">
        <v>58</v>
      </c>
    </row>
    <row r="20" spans="2:8" s="7" customFormat="1" ht="18" customHeight="1" x14ac:dyDescent="0.15">
      <c r="B20" s="55"/>
      <c r="C20" s="58"/>
      <c r="D20" s="37">
        <v>322</v>
      </c>
      <c r="E20" s="22" t="s">
        <v>33</v>
      </c>
      <c r="F20" s="43"/>
      <c r="G20" s="42">
        <f t="shared" si="0"/>
        <v>0</v>
      </c>
      <c r="H20" s="9" t="s">
        <v>60</v>
      </c>
    </row>
    <row r="21" spans="2:8" s="7" customFormat="1" ht="40.049999999999997" customHeight="1" x14ac:dyDescent="0.15">
      <c r="B21" s="4" t="s">
        <v>6</v>
      </c>
      <c r="C21" s="30" t="s">
        <v>45</v>
      </c>
      <c r="D21" s="37">
        <v>3973.7999999999997</v>
      </c>
      <c r="E21" s="22" t="s">
        <v>33</v>
      </c>
      <c r="F21" s="43"/>
      <c r="G21" s="42">
        <f t="shared" si="0"/>
        <v>0</v>
      </c>
      <c r="H21" s="10" t="s">
        <v>58</v>
      </c>
    </row>
    <row r="22" spans="2:8" s="7" customFormat="1" ht="18" customHeight="1" x14ac:dyDescent="0.15">
      <c r="B22" s="9" t="s">
        <v>7</v>
      </c>
      <c r="C22" s="30" t="s">
        <v>53</v>
      </c>
      <c r="D22" s="37">
        <v>920</v>
      </c>
      <c r="E22" s="22" t="s">
        <v>33</v>
      </c>
      <c r="F22" s="43"/>
      <c r="G22" s="42">
        <f t="shared" si="0"/>
        <v>0</v>
      </c>
      <c r="H22" s="11" t="s">
        <v>60</v>
      </c>
    </row>
    <row r="23" spans="2:8" s="7" customFormat="1" ht="18" customHeight="1" x14ac:dyDescent="0.15">
      <c r="B23" s="60" t="s">
        <v>8</v>
      </c>
      <c r="C23" s="56" t="s">
        <v>54</v>
      </c>
      <c r="D23" s="38">
        <v>62</v>
      </c>
      <c r="E23" s="22" t="s">
        <v>32</v>
      </c>
      <c r="F23" s="42"/>
      <c r="G23" s="42">
        <f t="shared" si="0"/>
        <v>0</v>
      </c>
      <c r="H23" s="9" t="s">
        <v>56</v>
      </c>
    </row>
    <row r="24" spans="2:8" s="7" customFormat="1" ht="18" customHeight="1" x14ac:dyDescent="0.15">
      <c r="B24" s="60"/>
      <c r="C24" s="61"/>
      <c r="D24" s="38">
        <v>58</v>
      </c>
      <c r="E24" s="22" t="s">
        <v>32</v>
      </c>
      <c r="F24" s="42"/>
      <c r="G24" s="42">
        <f t="shared" si="0"/>
        <v>0</v>
      </c>
      <c r="H24" s="9" t="s">
        <v>56</v>
      </c>
    </row>
    <row r="25" spans="2:8" s="7" customFormat="1" ht="18" customHeight="1" x14ac:dyDescent="0.15">
      <c r="B25" s="60"/>
      <c r="C25" s="61"/>
      <c r="D25" s="38">
        <v>38</v>
      </c>
      <c r="E25" s="22" t="s">
        <v>32</v>
      </c>
      <c r="F25" s="42"/>
      <c r="G25" s="42">
        <f t="shared" si="0"/>
        <v>0</v>
      </c>
      <c r="H25" s="9" t="s">
        <v>61</v>
      </c>
    </row>
    <row r="26" spans="2:8" s="7" customFormat="1" ht="18" customHeight="1" x14ac:dyDescent="0.15">
      <c r="B26" s="60"/>
      <c r="C26" s="61"/>
      <c r="D26" s="37">
        <v>464.4</v>
      </c>
      <c r="E26" s="22" t="s">
        <v>33</v>
      </c>
      <c r="F26" s="42"/>
      <c r="G26" s="42">
        <f t="shared" si="0"/>
        <v>0</v>
      </c>
      <c r="H26" s="9" t="s">
        <v>58</v>
      </c>
    </row>
    <row r="27" spans="2:8" s="7" customFormat="1" ht="18" customHeight="1" x14ac:dyDescent="0.15">
      <c r="B27" s="60"/>
      <c r="C27" s="61"/>
      <c r="D27" s="37">
        <v>322</v>
      </c>
      <c r="E27" s="22" t="s">
        <v>33</v>
      </c>
      <c r="F27" s="42"/>
      <c r="G27" s="42">
        <f t="shared" si="0"/>
        <v>0</v>
      </c>
      <c r="H27" s="9" t="s">
        <v>60</v>
      </c>
    </row>
    <row r="28" spans="2:8" s="7" customFormat="1" ht="18" customHeight="1" x14ac:dyDescent="0.15">
      <c r="B28" s="59" t="s">
        <v>9</v>
      </c>
      <c r="C28" s="4" t="s">
        <v>40</v>
      </c>
      <c r="D28" s="38">
        <v>31</v>
      </c>
      <c r="E28" s="22" t="s">
        <v>32</v>
      </c>
      <c r="F28" s="42"/>
      <c r="G28" s="42">
        <f t="shared" si="0"/>
        <v>0</v>
      </c>
      <c r="H28" s="9" t="s">
        <v>56</v>
      </c>
    </row>
    <row r="29" spans="2:8" s="7" customFormat="1" ht="18" customHeight="1" x14ac:dyDescent="0.15">
      <c r="B29" s="62"/>
      <c r="C29" s="4" t="s">
        <v>40</v>
      </c>
      <c r="D29" s="39">
        <v>29</v>
      </c>
      <c r="E29" s="22" t="s">
        <v>34</v>
      </c>
      <c r="F29" s="42"/>
      <c r="G29" s="42">
        <f t="shared" si="0"/>
        <v>0</v>
      </c>
      <c r="H29" s="9" t="s">
        <v>56</v>
      </c>
    </row>
    <row r="30" spans="2:8" s="7" customFormat="1" ht="18" customHeight="1" x14ac:dyDescent="0.15">
      <c r="B30" s="62"/>
      <c r="C30" s="4" t="s">
        <v>41</v>
      </c>
      <c r="D30" s="36">
        <v>38</v>
      </c>
      <c r="E30" s="22" t="s">
        <v>32</v>
      </c>
      <c r="F30" s="42"/>
      <c r="G30" s="44">
        <f t="shared" si="0"/>
        <v>0</v>
      </c>
      <c r="H30" s="9" t="s">
        <v>62</v>
      </c>
    </row>
    <row r="31" spans="2:8" s="7" customFormat="1" ht="18" customHeight="1" x14ac:dyDescent="0.15">
      <c r="B31" s="54"/>
      <c r="C31" s="4" t="s">
        <v>42</v>
      </c>
      <c r="D31" s="40">
        <v>696.6</v>
      </c>
      <c r="E31" s="22" t="s">
        <v>33</v>
      </c>
      <c r="F31" s="42"/>
      <c r="G31" s="44">
        <f t="shared" si="0"/>
        <v>0</v>
      </c>
      <c r="H31" s="9" t="s">
        <v>58</v>
      </c>
    </row>
    <row r="32" spans="2:8" s="7" customFormat="1" ht="18" customHeight="1" x14ac:dyDescent="0.15">
      <c r="B32" s="54"/>
      <c r="C32" s="4" t="s">
        <v>42</v>
      </c>
      <c r="D32" s="37">
        <v>483</v>
      </c>
      <c r="E32" s="22" t="s">
        <v>33</v>
      </c>
      <c r="F32" s="42"/>
      <c r="G32" s="42">
        <f t="shared" si="0"/>
        <v>0</v>
      </c>
      <c r="H32" s="11" t="s">
        <v>60</v>
      </c>
    </row>
    <row r="33" spans="2:9" s="7" customFormat="1" ht="18" customHeight="1" thickBot="1" x14ac:dyDescent="0.2">
      <c r="B33" s="9" t="s">
        <v>49</v>
      </c>
      <c r="C33" s="51" t="s">
        <v>52</v>
      </c>
      <c r="D33" s="36">
        <v>52</v>
      </c>
      <c r="E33" s="22" t="s">
        <v>35</v>
      </c>
      <c r="F33" s="42"/>
      <c r="G33" s="44">
        <f t="shared" si="0"/>
        <v>0</v>
      </c>
      <c r="H33" s="11"/>
    </row>
    <row r="34" spans="2:9" ht="24.6" customHeight="1" thickBot="1" x14ac:dyDescent="0.2">
      <c r="B34" s="68"/>
      <c r="C34" s="71"/>
      <c r="D34" s="69"/>
      <c r="E34" s="72"/>
      <c r="F34" s="74" t="s">
        <v>15</v>
      </c>
      <c r="G34" s="23">
        <f>SUM(G17:G33)</f>
        <v>0</v>
      </c>
      <c r="H34" s="76"/>
      <c r="I34" s="77"/>
    </row>
    <row r="35" spans="2:9" s="7" customFormat="1" ht="6.75" customHeight="1" x14ac:dyDescent="0.15">
      <c r="B35" s="12"/>
      <c r="C35" s="70"/>
      <c r="D35" s="24"/>
      <c r="E35" s="73"/>
      <c r="F35" s="75"/>
      <c r="G35" s="24"/>
    </row>
    <row r="36" spans="2:9" s="7" customFormat="1" ht="18.600000000000001" customHeight="1" x14ac:dyDescent="0.15">
      <c r="B36" s="4" t="s">
        <v>38</v>
      </c>
      <c r="C36" s="25"/>
      <c r="D36" s="26"/>
      <c r="E36" s="26"/>
      <c r="F36" s="26"/>
      <c r="G36" s="26"/>
      <c r="H36" s="6"/>
    </row>
    <row r="37" spans="2:9" s="7" customFormat="1" ht="15" customHeight="1" x14ac:dyDescent="0.15">
      <c r="B37" s="8" t="s">
        <v>0</v>
      </c>
      <c r="C37" s="22" t="s">
        <v>1</v>
      </c>
      <c r="D37" s="22" t="s">
        <v>10</v>
      </c>
      <c r="E37" s="22" t="s">
        <v>3</v>
      </c>
      <c r="F37" s="22" t="s">
        <v>29</v>
      </c>
      <c r="G37" s="22" t="s">
        <v>30</v>
      </c>
      <c r="H37" s="8" t="s">
        <v>4</v>
      </c>
    </row>
    <row r="38" spans="2:9" s="7" customFormat="1" ht="15" customHeight="1" x14ac:dyDescent="0.15">
      <c r="B38" s="59" t="s">
        <v>11</v>
      </c>
      <c r="C38" s="56" t="s">
        <v>47</v>
      </c>
      <c r="D38" s="38">
        <v>18</v>
      </c>
      <c r="E38" s="22" t="s">
        <v>32</v>
      </c>
      <c r="F38" s="42"/>
      <c r="G38" s="42">
        <f t="shared" ref="G38:G57" si="1">F38*D38</f>
        <v>0</v>
      </c>
      <c r="H38" s="9" t="s">
        <v>56</v>
      </c>
    </row>
    <row r="39" spans="2:9" s="7" customFormat="1" ht="15" customHeight="1" x14ac:dyDescent="0.15">
      <c r="B39" s="62"/>
      <c r="C39" s="57"/>
      <c r="D39" s="38">
        <v>78</v>
      </c>
      <c r="E39" s="22" t="s">
        <v>32</v>
      </c>
      <c r="F39" s="42"/>
      <c r="G39" s="42">
        <f t="shared" si="1"/>
        <v>0</v>
      </c>
      <c r="H39" s="9" t="s">
        <v>57</v>
      </c>
    </row>
    <row r="40" spans="2:9" s="7" customFormat="1" ht="15" customHeight="1" x14ac:dyDescent="0.15">
      <c r="B40" s="62"/>
      <c r="C40" s="57"/>
      <c r="D40" s="37">
        <v>423.4</v>
      </c>
      <c r="E40" s="22" t="s">
        <v>33</v>
      </c>
      <c r="F40" s="42"/>
      <c r="G40" s="42">
        <f t="shared" si="1"/>
        <v>0</v>
      </c>
      <c r="H40" s="13" t="s">
        <v>58</v>
      </c>
    </row>
    <row r="41" spans="2:9" s="7" customFormat="1" ht="15" customHeight="1" x14ac:dyDescent="0.15">
      <c r="B41" s="62"/>
      <c r="C41" s="57"/>
      <c r="D41" s="41">
        <v>76.8</v>
      </c>
      <c r="E41" s="22" t="s">
        <v>33</v>
      </c>
      <c r="F41" s="42"/>
      <c r="G41" s="42">
        <f t="shared" si="1"/>
        <v>0</v>
      </c>
      <c r="H41" s="9" t="s">
        <v>60</v>
      </c>
    </row>
    <row r="42" spans="2:9" s="7" customFormat="1" ht="15" customHeight="1" x14ac:dyDescent="0.15">
      <c r="B42" s="63"/>
      <c r="C42" s="64"/>
      <c r="D42" s="37">
        <v>312</v>
      </c>
      <c r="E42" s="22" t="s">
        <v>33</v>
      </c>
      <c r="F42" s="42"/>
      <c r="G42" s="42">
        <f t="shared" si="1"/>
        <v>0</v>
      </c>
      <c r="H42" s="10" t="s">
        <v>55</v>
      </c>
    </row>
    <row r="43" spans="2:9" s="7" customFormat="1" ht="40.049999999999997" customHeight="1" x14ac:dyDescent="0.15">
      <c r="B43" s="9" t="s">
        <v>12</v>
      </c>
      <c r="C43" s="30" t="s">
        <v>45</v>
      </c>
      <c r="D43" s="41">
        <v>1270.1999999999998</v>
      </c>
      <c r="E43" s="22" t="s">
        <v>33</v>
      </c>
      <c r="F43" s="42"/>
      <c r="G43" s="42">
        <f t="shared" si="1"/>
        <v>0</v>
      </c>
      <c r="H43" s="10" t="s">
        <v>58</v>
      </c>
    </row>
    <row r="44" spans="2:9" s="7" customFormat="1" ht="18" customHeight="1" x14ac:dyDescent="0.15">
      <c r="B44" s="9" t="s">
        <v>13</v>
      </c>
      <c r="C44" s="30" t="s">
        <v>53</v>
      </c>
      <c r="D44" s="41">
        <v>153.6</v>
      </c>
      <c r="E44" s="22" t="s">
        <v>33</v>
      </c>
      <c r="F44" s="42"/>
      <c r="G44" s="42">
        <f t="shared" si="1"/>
        <v>0</v>
      </c>
      <c r="H44" s="11" t="s">
        <v>60</v>
      </c>
    </row>
    <row r="45" spans="2:9" s="7" customFormat="1" ht="18" customHeight="1" x14ac:dyDescent="0.15">
      <c r="B45" s="60" t="s">
        <v>8</v>
      </c>
      <c r="C45" s="56" t="s">
        <v>54</v>
      </c>
      <c r="D45" s="39">
        <v>12</v>
      </c>
      <c r="E45" s="22" t="s">
        <v>32</v>
      </c>
      <c r="F45" s="42"/>
      <c r="G45" s="42">
        <f t="shared" si="1"/>
        <v>0</v>
      </c>
      <c r="H45" s="9" t="s">
        <v>56</v>
      </c>
    </row>
    <row r="46" spans="2:9" s="7" customFormat="1" ht="18" customHeight="1" x14ac:dyDescent="0.15">
      <c r="B46" s="60"/>
      <c r="C46" s="57"/>
      <c r="D46" s="39">
        <v>6</v>
      </c>
      <c r="E46" s="22" t="s">
        <v>32</v>
      </c>
      <c r="F46" s="42"/>
      <c r="G46" s="42">
        <f t="shared" si="1"/>
        <v>0</v>
      </c>
      <c r="H46" s="9" t="s">
        <v>56</v>
      </c>
    </row>
    <row r="47" spans="2:9" s="7" customFormat="1" ht="18" customHeight="1" x14ac:dyDescent="0.15">
      <c r="B47" s="60"/>
      <c r="C47" s="61"/>
      <c r="D47" s="38">
        <v>78</v>
      </c>
      <c r="E47" s="22" t="s">
        <v>32</v>
      </c>
      <c r="F47" s="42"/>
      <c r="G47" s="42">
        <f t="shared" si="1"/>
        <v>0</v>
      </c>
      <c r="H47" s="9" t="s">
        <v>61</v>
      </c>
    </row>
    <row r="48" spans="2:9" s="7" customFormat="1" ht="18" customHeight="1" x14ac:dyDescent="0.15">
      <c r="B48" s="60"/>
      <c r="C48" s="61"/>
      <c r="D48" s="37">
        <v>423.4</v>
      </c>
      <c r="E48" s="22" t="s">
        <v>33</v>
      </c>
      <c r="F48" s="42"/>
      <c r="G48" s="42">
        <f t="shared" si="1"/>
        <v>0</v>
      </c>
      <c r="H48" s="9" t="s">
        <v>58</v>
      </c>
    </row>
    <row r="49" spans="1:9" s="7" customFormat="1" ht="18" customHeight="1" x14ac:dyDescent="0.15">
      <c r="B49" s="60"/>
      <c r="C49" s="61"/>
      <c r="D49" s="37">
        <v>76.8</v>
      </c>
      <c r="E49" s="22" t="s">
        <v>33</v>
      </c>
      <c r="F49" s="42"/>
      <c r="G49" s="42">
        <f t="shared" si="1"/>
        <v>0</v>
      </c>
      <c r="H49" s="9" t="s">
        <v>60</v>
      </c>
    </row>
    <row r="50" spans="1:9" s="7" customFormat="1" ht="18" customHeight="1" x14ac:dyDescent="0.15">
      <c r="B50" s="60"/>
      <c r="C50" s="65"/>
      <c r="D50" s="37">
        <v>312</v>
      </c>
      <c r="E50" s="22" t="s">
        <v>33</v>
      </c>
      <c r="F50" s="42"/>
      <c r="G50" s="42">
        <f t="shared" si="1"/>
        <v>0</v>
      </c>
      <c r="H50" s="9" t="s">
        <v>55</v>
      </c>
    </row>
    <row r="51" spans="1:9" s="7" customFormat="1" ht="18" customHeight="1" x14ac:dyDescent="0.15">
      <c r="B51" s="59" t="s">
        <v>9</v>
      </c>
      <c r="C51" s="8" t="s">
        <v>40</v>
      </c>
      <c r="D51" s="38">
        <v>6</v>
      </c>
      <c r="E51" s="22" t="s">
        <v>32</v>
      </c>
      <c r="F51" s="42"/>
      <c r="G51" s="42">
        <f t="shared" si="1"/>
        <v>0</v>
      </c>
      <c r="H51" s="9" t="s">
        <v>56</v>
      </c>
    </row>
    <row r="52" spans="1:9" s="7" customFormat="1" ht="18" customHeight="1" x14ac:dyDescent="0.15">
      <c r="B52" s="62"/>
      <c r="C52" s="8" t="s">
        <v>40</v>
      </c>
      <c r="D52" s="39">
        <v>3</v>
      </c>
      <c r="E52" s="22" t="s">
        <v>32</v>
      </c>
      <c r="F52" s="42"/>
      <c r="G52" s="42">
        <f t="shared" si="1"/>
        <v>0</v>
      </c>
      <c r="H52" s="9" t="s">
        <v>56</v>
      </c>
    </row>
    <row r="53" spans="1:9" s="7" customFormat="1" ht="18" customHeight="1" x14ac:dyDescent="0.15">
      <c r="B53" s="62"/>
      <c r="C53" s="8" t="s">
        <v>41</v>
      </c>
      <c r="D53" s="38">
        <v>78</v>
      </c>
      <c r="E53" s="22" t="s">
        <v>32</v>
      </c>
      <c r="F53" s="42"/>
      <c r="G53" s="42">
        <f t="shared" si="1"/>
        <v>0</v>
      </c>
      <c r="H53" s="9" t="s">
        <v>62</v>
      </c>
    </row>
    <row r="54" spans="1:9" s="7" customFormat="1" ht="18" customHeight="1" x14ac:dyDescent="0.15">
      <c r="B54" s="54"/>
      <c r="C54" s="8" t="s">
        <v>42</v>
      </c>
      <c r="D54" s="37">
        <v>635.1</v>
      </c>
      <c r="E54" s="22" t="s">
        <v>33</v>
      </c>
      <c r="F54" s="42"/>
      <c r="G54" s="42">
        <f t="shared" si="1"/>
        <v>0</v>
      </c>
      <c r="H54" s="9" t="s">
        <v>58</v>
      </c>
    </row>
    <row r="55" spans="1:9" s="7" customFormat="1" ht="18" customHeight="1" x14ac:dyDescent="0.15">
      <c r="B55" s="54"/>
      <c r="C55" s="8" t="s">
        <v>42</v>
      </c>
      <c r="D55" s="40">
        <v>115.2</v>
      </c>
      <c r="E55" s="22" t="s">
        <v>33</v>
      </c>
      <c r="F55" s="42"/>
      <c r="G55" s="44">
        <f t="shared" si="1"/>
        <v>0</v>
      </c>
      <c r="H55" s="11" t="s">
        <v>60</v>
      </c>
    </row>
    <row r="56" spans="1:9" s="7" customFormat="1" ht="18" customHeight="1" x14ac:dyDescent="0.15">
      <c r="B56" s="66"/>
      <c r="C56" s="8" t="s">
        <v>46</v>
      </c>
      <c r="D56" s="36">
        <v>10</v>
      </c>
      <c r="E56" s="22" t="s">
        <v>35</v>
      </c>
      <c r="F56" s="42"/>
      <c r="G56" s="44">
        <f t="shared" si="1"/>
        <v>0</v>
      </c>
      <c r="H56" s="11" t="s">
        <v>63</v>
      </c>
    </row>
    <row r="57" spans="1:9" s="7" customFormat="1" ht="18" customHeight="1" thickBot="1" x14ac:dyDescent="0.2">
      <c r="B57" s="9" t="s">
        <v>49</v>
      </c>
      <c r="C57" s="50" t="s">
        <v>52</v>
      </c>
      <c r="D57" s="36">
        <v>52</v>
      </c>
      <c r="E57" s="8" t="s">
        <v>35</v>
      </c>
      <c r="F57" s="42"/>
      <c r="G57" s="52">
        <f t="shared" si="1"/>
        <v>0</v>
      </c>
      <c r="H57" s="11"/>
    </row>
    <row r="58" spans="1:9" ht="24.6" customHeight="1" thickBot="1" x14ac:dyDescent="0.2">
      <c r="A58" s="77"/>
      <c r="B58" s="78"/>
      <c r="C58" s="71"/>
      <c r="D58" s="69"/>
      <c r="E58" s="72"/>
      <c r="F58" s="74" t="s">
        <v>14</v>
      </c>
      <c r="G58" s="23">
        <f>SUM(G38:G57)</f>
        <v>0</v>
      </c>
      <c r="H58" s="76"/>
      <c r="I58" s="77"/>
    </row>
    <row r="59" spans="1:9" ht="6.6" customHeight="1" x14ac:dyDescent="0.15">
      <c r="B59" s="12"/>
      <c r="C59" s="79"/>
      <c r="D59" s="28"/>
      <c r="E59" s="80"/>
      <c r="F59" s="31"/>
      <c r="G59" s="32"/>
    </row>
    <row r="60" spans="1:9" ht="18.600000000000001" customHeight="1" x14ac:dyDescent="0.15">
      <c r="B60" s="4" t="s">
        <v>39</v>
      </c>
      <c r="C60" s="27"/>
      <c r="D60" s="28"/>
      <c r="E60" s="29"/>
      <c r="F60" s="31"/>
      <c r="G60" s="32"/>
    </row>
    <row r="61" spans="1:9" s="7" customFormat="1" ht="15" customHeight="1" x14ac:dyDescent="0.15">
      <c r="B61" s="8" t="s">
        <v>0</v>
      </c>
      <c r="C61" s="22" t="s">
        <v>1</v>
      </c>
      <c r="D61" s="22" t="s">
        <v>10</v>
      </c>
      <c r="E61" s="22" t="s">
        <v>3</v>
      </c>
      <c r="F61" s="22" t="s">
        <v>29</v>
      </c>
      <c r="G61" s="22" t="s">
        <v>30</v>
      </c>
      <c r="H61" s="8" t="s">
        <v>4</v>
      </c>
    </row>
    <row r="62" spans="1:9" ht="19.95" customHeight="1" x14ac:dyDescent="0.15">
      <c r="B62" s="53" t="s">
        <v>5</v>
      </c>
      <c r="C62" s="56" t="s">
        <v>47</v>
      </c>
      <c r="D62" s="38">
        <v>36</v>
      </c>
      <c r="E62" s="33" t="s">
        <v>32</v>
      </c>
      <c r="F62" s="42"/>
      <c r="G62" s="42">
        <f t="shared" ref="G62:G76" si="2">F62*D62</f>
        <v>0</v>
      </c>
      <c r="H62" s="9" t="s">
        <v>56</v>
      </c>
    </row>
    <row r="63" spans="1:9" ht="19.95" customHeight="1" x14ac:dyDescent="0.15">
      <c r="B63" s="54"/>
      <c r="C63" s="57"/>
      <c r="D63" s="45">
        <v>78</v>
      </c>
      <c r="E63" s="33" t="s">
        <v>32</v>
      </c>
      <c r="F63" s="42"/>
      <c r="G63" s="42">
        <f t="shared" si="2"/>
        <v>0</v>
      </c>
      <c r="H63" s="9" t="s">
        <v>57</v>
      </c>
    </row>
    <row r="64" spans="1:9" ht="19.95" customHeight="1" x14ac:dyDescent="0.15">
      <c r="B64" s="55"/>
      <c r="C64" s="57"/>
      <c r="D64" s="46">
        <v>309.80000000000007</v>
      </c>
      <c r="E64" s="33" t="s">
        <v>33</v>
      </c>
      <c r="F64" s="42"/>
      <c r="G64" s="42">
        <f t="shared" si="2"/>
        <v>0</v>
      </c>
      <c r="H64" s="13" t="s">
        <v>58</v>
      </c>
    </row>
    <row r="65" spans="2:9" ht="19.95" customHeight="1" x14ac:dyDescent="0.15">
      <c r="B65" s="55"/>
      <c r="C65" s="57"/>
      <c r="D65" s="46">
        <v>70.599999999999994</v>
      </c>
      <c r="E65" s="33" t="s">
        <v>33</v>
      </c>
      <c r="F65" s="42"/>
      <c r="G65" s="42">
        <f t="shared" si="2"/>
        <v>0</v>
      </c>
      <c r="H65" s="9" t="s">
        <v>59</v>
      </c>
    </row>
    <row r="66" spans="2:9" ht="19.95" customHeight="1" x14ac:dyDescent="0.15">
      <c r="B66" s="67"/>
      <c r="C66" s="64"/>
      <c r="D66" s="46">
        <v>1124</v>
      </c>
      <c r="E66" s="33" t="s">
        <v>33</v>
      </c>
      <c r="F66" s="42"/>
      <c r="G66" s="42">
        <f t="shared" si="2"/>
        <v>0</v>
      </c>
      <c r="H66" s="10" t="s">
        <v>55</v>
      </c>
    </row>
    <row r="67" spans="2:9" ht="43.5" customHeight="1" x14ac:dyDescent="0.15">
      <c r="B67" s="9" t="s">
        <v>12</v>
      </c>
      <c r="C67" s="30" t="s">
        <v>67</v>
      </c>
      <c r="D67" s="41">
        <v>1084.3</v>
      </c>
      <c r="E67" s="33" t="s">
        <v>33</v>
      </c>
      <c r="F67" s="43"/>
      <c r="G67" s="42">
        <f t="shared" si="2"/>
        <v>0</v>
      </c>
      <c r="H67" s="11" t="s">
        <v>58</v>
      </c>
    </row>
    <row r="68" spans="2:9" ht="18" customHeight="1" x14ac:dyDescent="0.15">
      <c r="B68" s="9" t="s">
        <v>13</v>
      </c>
      <c r="C68" s="30" t="s">
        <v>53</v>
      </c>
      <c r="D68" s="46">
        <v>141.19999999999999</v>
      </c>
      <c r="E68" s="33" t="s">
        <v>33</v>
      </c>
      <c r="F68" s="42"/>
      <c r="G68" s="42">
        <f t="shared" si="2"/>
        <v>0</v>
      </c>
      <c r="H68" s="9" t="s">
        <v>59</v>
      </c>
    </row>
    <row r="69" spans="2:9" ht="19.95" customHeight="1" x14ac:dyDescent="0.15">
      <c r="B69" s="60" t="s">
        <v>8</v>
      </c>
      <c r="C69" s="56" t="s">
        <v>54</v>
      </c>
      <c r="D69" s="45">
        <v>36</v>
      </c>
      <c r="E69" s="33" t="s">
        <v>32</v>
      </c>
      <c r="F69" s="42"/>
      <c r="G69" s="42">
        <f t="shared" si="2"/>
        <v>0</v>
      </c>
      <c r="H69" s="9" t="s">
        <v>56</v>
      </c>
    </row>
    <row r="70" spans="2:9" ht="19.95" customHeight="1" x14ac:dyDescent="0.15">
      <c r="B70" s="60"/>
      <c r="C70" s="61"/>
      <c r="D70" s="45">
        <v>78</v>
      </c>
      <c r="E70" s="33" t="s">
        <v>32</v>
      </c>
      <c r="F70" s="42"/>
      <c r="G70" s="42">
        <f t="shared" si="2"/>
        <v>0</v>
      </c>
      <c r="H70" s="9" t="s">
        <v>61</v>
      </c>
    </row>
    <row r="71" spans="2:9" ht="19.95" customHeight="1" x14ac:dyDescent="0.15">
      <c r="B71" s="60"/>
      <c r="C71" s="61"/>
      <c r="D71" s="46">
        <v>309.80000000000007</v>
      </c>
      <c r="E71" s="33" t="s">
        <v>33</v>
      </c>
      <c r="F71" s="42"/>
      <c r="G71" s="42">
        <f t="shared" si="2"/>
        <v>0</v>
      </c>
      <c r="H71" s="9" t="s">
        <v>58</v>
      </c>
    </row>
    <row r="72" spans="2:9" ht="19.95" customHeight="1" x14ac:dyDescent="0.15">
      <c r="B72" s="60"/>
      <c r="C72" s="61"/>
      <c r="D72" s="46">
        <v>70.599999999999994</v>
      </c>
      <c r="E72" s="33" t="s">
        <v>33</v>
      </c>
      <c r="F72" s="42"/>
      <c r="G72" s="42">
        <f t="shared" si="2"/>
        <v>0</v>
      </c>
      <c r="H72" s="9" t="s">
        <v>59</v>
      </c>
    </row>
    <row r="73" spans="2:9" ht="19.95" customHeight="1" x14ac:dyDescent="0.15">
      <c r="B73" s="60"/>
      <c r="C73" s="61"/>
      <c r="D73" s="46">
        <v>1124</v>
      </c>
      <c r="E73" s="33" t="s">
        <v>33</v>
      </c>
      <c r="F73" s="42"/>
      <c r="G73" s="42">
        <f t="shared" si="2"/>
        <v>0</v>
      </c>
      <c r="H73" s="9" t="s">
        <v>55</v>
      </c>
    </row>
    <row r="74" spans="2:9" ht="19.95" customHeight="1" x14ac:dyDescent="0.15">
      <c r="B74" s="59" t="s">
        <v>9</v>
      </c>
      <c r="C74" s="8" t="s">
        <v>40</v>
      </c>
      <c r="D74" s="45">
        <v>18</v>
      </c>
      <c r="E74" s="33" t="s">
        <v>32</v>
      </c>
      <c r="F74" s="42"/>
      <c r="G74" s="42">
        <f t="shared" si="2"/>
        <v>0</v>
      </c>
      <c r="H74" s="9" t="s">
        <v>56</v>
      </c>
    </row>
    <row r="75" spans="2:9" ht="19.95" customHeight="1" x14ac:dyDescent="0.15">
      <c r="B75" s="54"/>
      <c r="C75" s="8" t="s">
        <v>41</v>
      </c>
      <c r="D75" s="45">
        <v>78</v>
      </c>
      <c r="E75" s="33" t="s">
        <v>32</v>
      </c>
      <c r="F75" s="42"/>
      <c r="G75" s="42">
        <f t="shared" si="2"/>
        <v>0</v>
      </c>
      <c r="H75" s="9" t="s">
        <v>62</v>
      </c>
    </row>
    <row r="76" spans="2:9" ht="19.95" customHeight="1" x14ac:dyDescent="0.15">
      <c r="B76" s="54"/>
      <c r="C76" s="8" t="s">
        <v>42</v>
      </c>
      <c r="D76" s="46">
        <v>464.7</v>
      </c>
      <c r="E76" s="33" t="s">
        <v>33</v>
      </c>
      <c r="F76" s="42"/>
      <c r="G76" s="42">
        <f t="shared" si="2"/>
        <v>0</v>
      </c>
      <c r="H76" s="9" t="s">
        <v>58</v>
      </c>
    </row>
    <row r="77" spans="2:9" ht="19.95" customHeight="1" x14ac:dyDescent="0.15">
      <c r="B77" s="54"/>
      <c r="C77" s="8" t="s">
        <v>42</v>
      </c>
      <c r="D77" s="46">
        <v>105.9</v>
      </c>
      <c r="E77" s="33" t="s">
        <v>33</v>
      </c>
      <c r="F77" s="42"/>
      <c r="G77" s="42">
        <f>F77*D77</f>
        <v>0</v>
      </c>
      <c r="H77" s="9" t="s">
        <v>59</v>
      </c>
    </row>
    <row r="78" spans="2:9" ht="30" customHeight="1" x14ac:dyDescent="0.15">
      <c r="B78" s="54"/>
      <c r="C78" s="34" t="s">
        <v>43</v>
      </c>
      <c r="D78" s="45">
        <v>18</v>
      </c>
      <c r="E78" s="33" t="s">
        <v>36</v>
      </c>
      <c r="F78" s="42"/>
      <c r="G78" s="44">
        <f>F78*D78</f>
        <v>0</v>
      </c>
      <c r="H78" s="11" t="s">
        <v>64</v>
      </c>
    </row>
    <row r="79" spans="2:9" ht="18" customHeight="1" thickBot="1" x14ac:dyDescent="0.2">
      <c r="B79" s="49" t="s">
        <v>48</v>
      </c>
      <c r="C79" s="50" t="s">
        <v>52</v>
      </c>
      <c r="D79" s="47">
        <v>52</v>
      </c>
      <c r="E79" s="35" t="s">
        <v>35</v>
      </c>
      <c r="F79" s="48"/>
      <c r="G79" s="44">
        <f>F79*D79</f>
        <v>0</v>
      </c>
      <c r="H79" s="11"/>
    </row>
    <row r="80" spans="2:9" ht="24.6" customHeight="1" thickBot="1" x14ac:dyDescent="0.2">
      <c r="B80" s="78"/>
      <c r="C80" s="71"/>
      <c r="D80" s="69"/>
      <c r="E80" s="72"/>
      <c r="F80" s="83" t="s">
        <v>14</v>
      </c>
      <c r="G80" s="23">
        <f>SUM(G62:G79)</f>
        <v>0</v>
      </c>
      <c r="H80" s="68"/>
      <c r="I80" s="77"/>
    </row>
    <row r="81" spans="2:8" ht="15" customHeight="1" x14ac:dyDescent="0.15">
      <c r="B81" s="81"/>
      <c r="C81" s="79"/>
      <c r="D81" s="82"/>
      <c r="E81" s="80"/>
      <c r="F81" s="31"/>
      <c r="G81" s="32"/>
      <c r="H81" s="77"/>
    </row>
    <row r="82" spans="2:8" ht="25.2" customHeight="1" x14ac:dyDescent="0.15">
      <c r="F82" s="15" t="s">
        <v>18</v>
      </c>
      <c r="G82" s="20"/>
    </row>
    <row r="83" spans="2:8" ht="15" customHeight="1" thickBot="1" x14ac:dyDescent="0.2"/>
    <row r="84" spans="2:8" ht="24.6" customHeight="1" thickTop="1" thickBot="1" x14ac:dyDescent="0.2">
      <c r="F84" s="15" t="s">
        <v>16</v>
      </c>
      <c r="G84" s="21">
        <f>G34+G58+G80+G82</f>
        <v>0</v>
      </c>
      <c r="H84" s="7" t="s">
        <v>17</v>
      </c>
    </row>
    <row r="85" spans="2:8" ht="18" customHeight="1" thickTop="1" x14ac:dyDescent="0.15"/>
  </sheetData>
  <mergeCells count="20">
    <mergeCell ref="B74:B78"/>
    <mergeCell ref="B23:B27"/>
    <mergeCell ref="C23:C27"/>
    <mergeCell ref="B28:B32"/>
    <mergeCell ref="B38:B42"/>
    <mergeCell ref="C38:C42"/>
    <mergeCell ref="B45:B50"/>
    <mergeCell ref="C45:C50"/>
    <mergeCell ref="B51:B56"/>
    <mergeCell ref="B62:B66"/>
    <mergeCell ref="C62:C66"/>
    <mergeCell ref="B69:B73"/>
    <mergeCell ref="C69:C73"/>
    <mergeCell ref="B17:B20"/>
    <mergeCell ref="C17:C20"/>
    <mergeCell ref="D1:E1"/>
    <mergeCell ref="G1:H1"/>
    <mergeCell ref="B2:H2"/>
    <mergeCell ref="B4:C4"/>
    <mergeCell ref="C11:D11"/>
  </mergeCells>
  <phoneticPr fontId="7"/>
  <pageMargins left="0.70866141732283472" right="0.39370078740157483" top="0.59055118110236227" bottom="0.39370078740157483" header="0.19685039370078741" footer="0.19685039370078741"/>
  <pageSetup paperSize="9" scale="80" firstPageNumber="3" orientation="portrait" r:id="rId1"/>
  <headerFooter scaleWithDoc="0" alignWithMargins="0">
    <oddHeader xml:space="preserve">&amp;R&amp;8（別紙様式２）
</oddHeader>
  </headerFooter>
  <rowBreaks count="1" manualBreakCount="1">
    <brk id="58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2026-03-02T11:24:27Z</cp:lastPrinted>
  <dcterms:created xsi:type="dcterms:W3CDTF">2017-01-19T13:33:00Z</dcterms:created>
  <dcterms:modified xsi:type="dcterms:W3CDTF">2026-03-06T02:42:25Z</dcterms:modified>
</cp:coreProperties>
</file>