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13_ncr:1_{E4448648-2B6E-4616-94F9-0F4848885EF4}" xr6:coauthVersionLast="47" xr6:coauthVersionMax="47" xr10:uidLastSave="{00000000-0000-0000-0000-000000000000}"/>
  <bookViews>
    <workbookView xWindow="33705" yWindow="570" windowWidth="21645" windowHeight="14310" tabRatio="807" xr2:uid="{00000000-000D-0000-FFFF-FFFF00000000}"/>
  </bookViews>
  <sheets>
    <sheet name="工事競争（様式2-１）" sheetId="1" r:id="rId1"/>
    <sheet name="工事随契（様式2-2）" sheetId="11" r:id="rId2"/>
    <sheet name="物品役務競争（様式2-3）" sheetId="10" r:id="rId3"/>
    <sheet name="物品役務随契（様式2-４）" sheetId="12" r:id="rId4"/>
  </sheets>
  <definedNames>
    <definedName name="_xlnm._FilterDatabase" localSheetId="0" hidden="1">'工事競争（様式2-１）'!$A$4:$M$26</definedName>
    <definedName name="_xlnm._FilterDatabase" localSheetId="1" hidden="1">'工事随契（様式2-2）'!$A$4:$M$4</definedName>
    <definedName name="_xlnm._FilterDatabase" localSheetId="2" hidden="1">'物品役務競争（様式2-3）'!$A$2:$M$102</definedName>
    <definedName name="_xlnm._FilterDatabase" localSheetId="3" hidden="1">'物品役務随契（様式2-４）'!$A$4:$N$86</definedName>
    <definedName name="_xlnm.Print_Area" localSheetId="0">'工事競争（様式2-１）'!$A$1:$M$23</definedName>
    <definedName name="_xlnm.Print_Area" localSheetId="1">'工事随契（様式2-2）'!$A$1:$M$10</definedName>
    <definedName name="_xlnm.Print_Area" localSheetId="2">'物品役務競争（様式2-3）'!$A$1:$M$99</definedName>
    <definedName name="_xlnm.Print_Area" localSheetId="3">'物品役務随契（様式2-４）'!$A$1:$M$86</definedName>
    <definedName name="_xlnm.Print_Titles" localSheetId="0">'工事競争（様式2-１）'!$A:$M,'工事競争（様式2-１）'!$1:$4</definedName>
    <definedName name="_xlnm.Print_Titles" localSheetId="1">'工事随契（様式2-2）'!$A:$M,'工事随契（様式2-2）'!$1:$4</definedName>
    <definedName name="_xlnm.Print_Titles" localSheetId="2">'物品役務競争（様式2-3）'!$A:$M,'物品役務競争（様式2-3）'!$1:$4</definedName>
    <definedName name="_xlnm.Print_Titles" localSheetId="3">'物品役務随契（様式2-４）'!$A:$M,'物品役務随契（様式2-４）'!$1:$4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 l="1"/>
  <c r="I20" i="1"/>
  <c r="I22" i="1"/>
  <c r="I21" i="1"/>
  <c r="I17" i="1" l="1"/>
  <c r="I18" i="1"/>
  <c r="I89" i="10" l="1"/>
  <c r="I91" i="10"/>
  <c r="I90" i="10"/>
  <c r="H76" i="12" l="1"/>
  <c r="G76" i="12"/>
  <c r="I83" i="10"/>
  <c r="I77" i="10"/>
  <c r="I76" i="12" l="1"/>
  <c r="H75" i="12"/>
  <c r="G75" i="12"/>
  <c r="H74" i="12"/>
  <c r="G74" i="12"/>
  <c r="I64" i="10"/>
  <c r="I60" i="10"/>
  <c r="I59" i="10"/>
  <c r="I69" i="10"/>
  <c r="I61" i="10"/>
  <c r="I66" i="10"/>
  <c r="I57" i="10"/>
  <c r="I55" i="10"/>
  <c r="I75" i="12" l="1"/>
  <c r="I74" i="12"/>
  <c r="I16" i="1"/>
  <c r="I15" i="1"/>
  <c r="I54" i="10"/>
  <c r="I10" i="1" l="1"/>
  <c r="I11" i="1"/>
  <c r="I63" i="12" l="1"/>
  <c r="I47" i="10" l="1"/>
  <c r="I46" i="10"/>
  <c r="I38" i="10"/>
  <c r="I9" i="1"/>
  <c r="I14" i="1" l="1"/>
  <c r="I53" i="10"/>
  <c r="I51" i="10"/>
  <c r="I62" i="12"/>
  <c r="I61" i="12"/>
  <c r="I40" i="10" l="1"/>
  <c r="I53" i="12" l="1"/>
  <c r="I49" i="10"/>
  <c r="I44" i="10"/>
  <c r="I54" i="12"/>
  <c r="I39" i="10"/>
  <c r="I52" i="10"/>
  <c r="I42" i="10"/>
  <c r="I48" i="10" l="1"/>
  <c r="I41" i="10"/>
  <c r="I37" i="10"/>
  <c r="I12" i="1"/>
  <c r="I8" i="1"/>
  <c r="I13" i="1"/>
</calcChain>
</file>

<file path=xl/sharedStrings.xml><?xml version="1.0" encoding="utf-8"?>
<sst xmlns="http://schemas.openxmlformats.org/spreadsheetml/2006/main" count="1174" uniqueCount="422">
  <si>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</si>
  <si>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</si>
  <si>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</si>
  <si>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</si>
  <si>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</si>
  <si>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</si>
  <si>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</si>
  <si>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法人番号</t>
    <rPh sb="0" eb="2">
      <t>ホウジン</t>
    </rPh>
    <rPh sb="2" eb="4">
      <t>バンゴウ</t>
    </rPh>
    <phoneticPr fontId="1"/>
  </si>
  <si>
    <t>契約担当官等の氏名並びに
その所属する部局の名称及び所在地</t>
    <rPh sb="0" eb="2">
      <t>ケイヤク</t>
    </rPh>
    <rPh sb="2" eb="4">
      <t>タントウ</t>
    </rPh>
    <rPh sb="4" eb="5">
      <t>カン</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</si>
  <si>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契約相手方の商号又は名称及び住所</t>
    <rPh sb="0" eb="2">
      <t>ケイヤク</t>
    </rPh>
    <rPh sb="2" eb="5">
      <t>アイテガタ</t>
    </rPh>
    <rPh sb="6" eb="8">
      <t>ショウゴウ</t>
    </rPh>
    <rPh sb="8" eb="9">
      <t>マタ</t>
    </rPh>
    <rPh sb="10" eb="12">
      <t>メイショウ</t>
    </rPh>
    <rPh sb="12" eb="13">
      <t>オヨ</t>
    </rPh>
    <rPh sb="14" eb="16">
      <t>ジュウショ</t>
    </rPh>
    <phoneticPr fontId="1"/>
  </si>
  <si>
    <t>応札・
応募者数</t>
    <phoneticPr fontId="1"/>
  </si>
  <si>
    <t>公益法人
区分</t>
    <rPh sb="0" eb="2">
      <t>コウエキ</t>
    </rPh>
    <rPh sb="2" eb="4">
      <t>ホウジン</t>
    </rPh>
    <rPh sb="5" eb="7">
      <t>クブン</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</si>
  <si>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</si>
  <si>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公共工事の名称、
場所、期間及び種別</t>
    <rPh sb="0" eb="2">
      <t>コウキョウ</t>
    </rPh>
    <rPh sb="2" eb="4">
      <t>コウジ</t>
    </rPh>
    <rPh sb="5" eb="7">
      <t>メイショウ</t>
    </rPh>
    <rPh sb="9" eb="11">
      <t>バショ</t>
    </rPh>
    <rPh sb="12" eb="14">
      <t>キカン</t>
    </rPh>
    <rPh sb="14" eb="15">
      <t>オヨ</t>
    </rPh>
    <rPh sb="16" eb="18">
      <t>シュベツ</t>
    </rPh>
    <phoneticPr fontId="1"/>
  </si>
  <si>
    <t>契約
締結日</t>
    <rPh sb="0" eb="2">
      <t>ケイヤク</t>
    </rPh>
    <rPh sb="3" eb="5">
      <t>テイケツ</t>
    </rPh>
    <rPh sb="5" eb="6">
      <t>ヒ</t>
    </rPh>
    <phoneticPr fontId="1"/>
  </si>
  <si>
    <t>一般競争
（総合評価）</t>
    <rPh sb="2" eb="4">
      <t>キョウソウ</t>
    </rPh>
    <phoneticPr fontId="1"/>
  </si>
  <si>
    <t>様式２－１</t>
    <phoneticPr fontId="1"/>
  </si>
  <si>
    <t>様式２－２</t>
    <phoneticPr fontId="1"/>
  </si>
  <si>
    <t>様式２－３</t>
    <phoneticPr fontId="1"/>
  </si>
  <si>
    <t>様式２－４</t>
    <phoneticPr fontId="1"/>
  </si>
  <si>
    <t>会計法第29条の3第4項
プロポーザル方式により技術提案書を審査した結果、最適と認められため</t>
    <phoneticPr fontId="1"/>
  </si>
  <si>
    <t>国認定、
都道府県
認定の区分</t>
    <rPh sb="1" eb="3">
      <t>ニンテイ</t>
    </rPh>
    <rPh sb="5" eb="9">
      <t>トドウフケン</t>
    </rPh>
    <rPh sb="10" eb="12">
      <t>ニンテイ</t>
    </rPh>
    <phoneticPr fontId="1"/>
  </si>
  <si>
    <t>※公益法人の区分において、「公財」は、「公益財団法人」、「公社」は「公益社団法人」をいう。</t>
    <rPh sb="1" eb="3">
      <t>コウエキ</t>
    </rPh>
    <rPh sb="3" eb="5">
      <t>ホウジン</t>
    </rPh>
    <rPh sb="6" eb="8">
      <t>クブン</t>
    </rPh>
    <rPh sb="29" eb="31">
      <t>コウシャ</t>
    </rPh>
    <rPh sb="34" eb="36">
      <t>コウエキ</t>
    </rPh>
    <rPh sb="36" eb="38">
      <t>シャダン</t>
    </rPh>
    <rPh sb="38" eb="40">
      <t>ホウジン</t>
    </rPh>
    <phoneticPr fontId="1"/>
  </si>
  <si>
    <t>指名・簡易公募
（最低価格）</t>
    <rPh sb="9" eb="11">
      <t>サイテイ</t>
    </rPh>
    <phoneticPr fontId="1"/>
  </si>
  <si>
    <t>公共調達の適正化について（平成１８年８月２５日付財計第２０１７号）に基づく競争入札に係る情報の公表（公共工事）
及び公益法人に対する支出の公表・点検の方針について（平成２４年６月１日行政改革実行本部決定）に基づく情報の公開</t>
    <rPh sb="75" eb="77">
      <t>ホウシン</t>
    </rPh>
    <phoneticPr fontId="1"/>
  </si>
  <si>
    <t>公共調達の適正化について（平成１８年８月２５日付財計第２０１７号）に基づく随意契約に係る情報の公表（公共工事）
及び公益法人に対する支出の公表・点検の方針について（平成２４年６月１日行政改革実行本部決定）に基づく情報の公開</t>
    <phoneticPr fontId="1"/>
  </si>
  <si>
    <t>公共調達の適正化について（平成１８年８月２５日付財計第２０１７号）に基づく競争入札に係る情報の公表（物品・役務等）
及び公益法人に対する支出の公表・点検の方針について（平成２４年６月１日行政改革実行本部決定）に基づく情報の公開</t>
    <phoneticPr fontId="1"/>
  </si>
  <si>
    <t>公共調達の適正化について（平成１８年８月２５日付財計第２０１７号）に基づく随意契約に係る情報の公表（物品・役務等）
及び公益法人に対する支出の公表・点検の方針について（平成２４年６月１日行政改革実行本部決定）に基づく情報の公開</t>
    <phoneticPr fontId="1"/>
  </si>
  <si>
    <t>分任支出負担行為担当官
沖縄総合事務局宮古伊良部農業水利事業所長
今別府　純一
沖縄県宮古島市字平良下里108-11</t>
    <rPh sb="33" eb="34">
      <t>イマ</t>
    </rPh>
    <rPh sb="34" eb="36">
      <t>ベップ</t>
    </rPh>
    <rPh sb="37" eb="39">
      <t>ジュンイチ</t>
    </rPh>
    <phoneticPr fontId="1"/>
  </si>
  <si>
    <t>株式会社新生建設コンサルタント
沖縄県宮古島市平良字東仲宗根６３９番地４</t>
    <phoneticPr fontId="7"/>
  </si>
  <si>
    <t>該当なし</t>
    <rPh sb="0" eb="2">
      <t>ガイトウ</t>
    </rPh>
    <phoneticPr fontId="1"/>
  </si>
  <si>
    <t>株式会社三祐コンサルタンツ九州支店
熊本県熊本市中央区細工町４－３０－１</t>
    <rPh sb="18" eb="21">
      <t>クマモトケン</t>
    </rPh>
    <phoneticPr fontId="1"/>
  </si>
  <si>
    <t>一般競争
（総合評価）</t>
    <rPh sb="0" eb="2">
      <t>イッパン</t>
    </rPh>
    <rPh sb="2" eb="4">
      <t>キョウソウ</t>
    </rPh>
    <rPh sb="6" eb="8">
      <t>ソウゴウ</t>
    </rPh>
    <rPh sb="8" eb="10">
      <t>ヒョウカ</t>
    </rPh>
    <phoneticPr fontId="1"/>
  </si>
  <si>
    <t>分任支出負担行為担当官
沖縄総合事務局宮古伊良部農業水利事業所長
今別府　純一
沖縄県宮古島市字平良下里108-11</t>
    <phoneticPr fontId="1"/>
  </si>
  <si>
    <t>分任支出負担行為担当官
沖縄総合事務局土地改良総合事務所長
松岡　彰博
沖縄県豊見城市字伊良波622番地</t>
    <rPh sb="30" eb="32">
      <t>マツオカ</t>
    </rPh>
    <rPh sb="33" eb="35">
      <t>アキヒロ</t>
    </rPh>
    <phoneticPr fontId="1"/>
  </si>
  <si>
    <t>令和７年度　資材価格実態調査業務</t>
    <rPh sb="0" eb="2">
      <t>レイワ</t>
    </rPh>
    <rPh sb="3" eb="5">
      <t>ネンド</t>
    </rPh>
    <rPh sb="6" eb="10">
      <t>シザイカカク</t>
    </rPh>
    <rPh sb="10" eb="12">
      <t>ジッタイ</t>
    </rPh>
    <rPh sb="12" eb="14">
      <t>チョウサ</t>
    </rPh>
    <rPh sb="14" eb="16">
      <t>ギョウム</t>
    </rPh>
    <phoneticPr fontId="1"/>
  </si>
  <si>
    <t>一般財団法人建設物価調査会　沖縄支部
沖縄県那覇市久茂地１丁目１２番１２号</t>
    <phoneticPr fontId="1"/>
  </si>
  <si>
    <t>令和７年度　糸満八重瀬地区畑地かんがい諸元調査業務</t>
    <rPh sb="0" eb="2">
      <t>レイワ</t>
    </rPh>
    <rPh sb="3" eb="5">
      <t>ネンド</t>
    </rPh>
    <phoneticPr fontId="1"/>
  </si>
  <si>
    <t>株式会社高崎総合コンサルタント
福岡県久留米市東合川三丁目７番５号</t>
    <rPh sb="4" eb="6">
      <t>タカサキ</t>
    </rPh>
    <rPh sb="6" eb="8">
      <t>ソウゴウ</t>
    </rPh>
    <phoneticPr fontId="1"/>
  </si>
  <si>
    <t>令和７年度　多良間地区３条資格者データベースシステム作成業務</t>
    <rPh sb="0" eb="2">
      <t>レイワ</t>
    </rPh>
    <rPh sb="3" eb="5">
      <t>ネンド</t>
    </rPh>
    <rPh sb="6" eb="9">
      <t>タラマ</t>
    </rPh>
    <rPh sb="9" eb="11">
      <t>チク</t>
    </rPh>
    <rPh sb="12" eb="13">
      <t>ジョウ</t>
    </rPh>
    <rPh sb="13" eb="16">
      <t>シカクシャ</t>
    </rPh>
    <rPh sb="26" eb="28">
      <t>サクセイ</t>
    </rPh>
    <rPh sb="28" eb="30">
      <t>ギョウム</t>
    </rPh>
    <phoneticPr fontId="1"/>
  </si>
  <si>
    <t>アジアプランニング株式会社
熊本県熊本市中央区渡鹿七丁目１５番２８号</t>
    <rPh sb="9" eb="13">
      <t>カブシキガイシャ</t>
    </rPh>
    <phoneticPr fontId="7"/>
  </si>
  <si>
    <t>https://www.houjin-bangou.nta.go.jp/</t>
    <phoneticPr fontId="1"/>
  </si>
  <si>
    <t>令和７年度　多良間地区仲皿集水池他生態系（春季・夏季）調査業務</t>
    <rPh sb="0" eb="2">
      <t>レイワ</t>
    </rPh>
    <rPh sb="3" eb="5">
      <t>ネンド</t>
    </rPh>
    <rPh sb="6" eb="9">
      <t>タラマ</t>
    </rPh>
    <rPh sb="9" eb="11">
      <t>チク</t>
    </rPh>
    <rPh sb="11" eb="12">
      <t>ナカ</t>
    </rPh>
    <rPh sb="12" eb="13">
      <t>ザラ</t>
    </rPh>
    <rPh sb="13" eb="15">
      <t>シュウスイ</t>
    </rPh>
    <rPh sb="15" eb="16">
      <t>イケ</t>
    </rPh>
    <rPh sb="16" eb="17">
      <t>ホカ</t>
    </rPh>
    <rPh sb="17" eb="20">
      <t>セイタイケイ</t>
    </rPh>
    <rPh sb="21" eb="23">
      <t>シュンキ</t>
    </rPh>
    <rPh sb="24" eb="26">
      <t>カキ</t>
    </rPh>
    <rPh sb="27" eb="29">
      <t>チョウサ</t>
    </rPh>
    <rPh sb="29" eb="31">
      <t>ギョウム</t>
    </rPh>
    <phoneticPr fontId="1"/>
  </si>
  <si>
    <t>内外エンジニアリング株式会社　福岡支社
福岡県福岡市博多区博多駅南３丁目２０－３</t>
    <phoneticPr fontId="7"/>
  </si>
  <si>
    <t>令和７年度　多良間地区全体実施設計書等補足業務</t>
    <rPh sb="0" eb="2">
      <t>レイワ</t>
    </rPh>
    <rPh sb="3" eb="5">
      <t>ネンド</t>
    </rPh>
    <rPh sb="6" eb="9">
      <t>タラマ</t>
    </rPh>
    <rPh sb="9" eb="11">
      <t>チク</t>
    </rPh>
    <rPh sb="11" eb="13">
      <t>ゼンタイ</t>
    </rPh>
    <rPh sb="13" eb="15">
      <t>ジッシ</t>
    </rPh>
    <rPh sb="15" eb="18">
      <t>セッケイショ</t>
    </rPh>
    <rPh sb="18" eb="19">
      <t>トウ</t>
    </rPh>
    <rPh sb="19" eb="21">
      <t>ホソク</t>
    </rPh>
    <rPh sb="21" eb="23">
      <t>ギョウム</t>
    </rPh>
    <phoneticPr fontId="1"/>
  </si>
  <si>
    <t>サンスイコンサルタント株式会社　九州支社
熊本市中央区新屋敷１丁目５－１　熊本イーストフロントビル３階</t>
    <rPh sb="21" eb="23">
      <t>クマモト</t>
    </rPh>
    <rPh sb="23" eb="24">
      <t>シ</t>
    </rPh>
    <rPh sb="24" eb="26">
      <t>チュウオウ</t>
    </rPh>
    <rPh sb="26" eb="27">
      <t>ク</t>
    </rPh>
    <rPh sb="27" eb="30">
      <t>シンヤシキ</t>
    </rPh>
    <rPh sb="31" eb="33">
      <t>チョウメ</t>
    </rPh>
    <rPh sb="37" eb="39">
      <t>クマモト</t>
    </rPh>
    <rPh sb="50" eb="51">
      <t>カイ</t>
    </rPh>
    <phoneticPr fontId="1"/>
  </si>
  <si>
    <t>令和７年度　多良間地区仲皿集水池用地測量業務</t>
    <rPh sb="0" eb="2">
      <t>レイワ</t>
    </rPh>
    <rPh sb="3" eb="5">
      <t>ネンド</t>
    </rPh>
    <rPh sb="6" eb="9">
      <t>タラマ</t>
    </rPh>
    <rPh sb="9" eb="11">
      <t>チク</t>
    </rPh>
    <rPh sb="11" eb="12">
      <t>ナカ</t>
    </rPh>
    <rPh sb="12" eb="13">
      <t>ザラ</t>
    </rPh>
    <rPh sb="13" eb="15">
      <t>シュウスイ</t>
    </rPh>
    <rPh sb="15" eb="16">
      <t>イケ</t>
    </rPh>
    <rPh sb="16" eb="18">
      <t>ヨウチ</t>
    </rPh>
    <rPh sb="18" eb="20">
      <t>ソクリョウ</t>
    </rPh>
    <rPh sb="20" eb="22">
      <t>ギョウム</t>
    </rPh>
    <phoneticPr fontId="1"/>
  </si>
  <si>
    <t>株式会社東邦建設コンサルタント
沖縄県那覇市首里崎山町四丁目５３番地１０</t>
    <rPh sb="0" eb="4">
      <t>カブシキガイシャ</t>
    </rPh>
    <rPh sb="4" eb="6">
      <t>トウホウ</t>
    </rPh>
    <rPh sb="6" eb="8">
      <t>ケンセツ</t>
    </rPh>
    <phoneticPr fontId="7"/>
  </si>
  <si>
    <t>令和６年度　米須地下ダム他取水設備機能保全業務</t>
    <phoneticPr fontId="1"/>
  </si>
  <si>
    <t>株式会社三祐コンサルタンツ　九州支店
熊本市中央区細工町４－３０－１</t>
    <rPh sb="0" eb="4">
      <t>カブシキガイシャ</t>
    </rPh>
    <rPh sb="4" eb="6">
      <t>サンユウ</t>
    </rPh>
    <rPh sb="14" eb="16">
      <t>キュウシュウ</t>
    </rPh>
    <rPh sb="16" eb="18">
      <t>シテン</t>
    </rPh>
    <phoneticPr fontId="7"/>
  </si>
  <si>
    <t>令和７年度　多良間地区ファームポンド盛土試験計画検討業務</t>
    <phoneticPr fontId="1"/>
  </si>
  <si>
    <t>日化エンジニアリング株式会社　九州支社
福岡県福岡市博多区住吉２－２－１</t>
    <rPh sb="0" eb="1">
      <t>ヒ</t>
    </rPh>
    <rPh sb="1" eb="2">
      <t>カ</t>
    </rPh>
    <rPh sb="10" eb="14">
      <t>カブシキガイシャ</t>
    </rPh>
    <rPh sb="15" eb="17">
      <t>キュウシュウ</t>
    </rPh>
    <rPh sb="17" eb="19">
      <t>シシャ</t>
    </rPh>
    <phoneticPr fontId="7"/>
  </si>
  <si>
    <t>令和６年度　糸満八重瀬地区湧水量観測業務</t>
    <phoneticPr fontId="1"/>
  </si>
  <si>
    <t>沖縄ＮＴＣ株式会社
沖縄県那覇市鏡原町７番１号</t>
    <rPh sb="0" eb="2">
      <t>オキナワ</t>
    </rPh>
    <rPh sb="5" eb="9">
      <t>カブシキガイシャ</t>
    </rPh>
    <phoneticPr fontId="7"/>
  </si>
  <si>
    <t>令和７年度　伊江地区機能診断業務</t>
    <phoneticPr fontId="1"/>
  </si>
  <si>
    <t>令和７年度　防災情報ネットワーク事業　名蔵ダム他防災情報ネット
ワーク機器更新工事</t>
    <rPh sb="0" eb="2">
      <t>レイワ</t>
    </rPh>
    <rPh sb="3" eb="5">
      <t>ネンド</t>
    </rPh>
    <rPh sb="6" eb="8">
      <t>ボウサイ</t>
    </rPh>
    <rPh sb="8" eb="10">
      <t>ジョウホウ</t>
    </rPh>
    <rPh sb="16" eb="18">
      <t>ジギョウ</t>
    </rPh>
    <rPh sb="19" eb="20">
      <t>メイ</t>
    </rPh>
    <rPh sb="20" eb="21">
      <t>クラ</t>
    </rPh>
    <rPh sb="23" eb="24">
      <t>ホカ</t>
    </rPh>
    <rPh sb="24" eb="26">
      <t>ボウサイ</t>
    </rPh>
    <rPh sb="26" eb="28">
      <t>ジョウホウ</t>
    </rPh>
    <rPh sb="35" eb="37">
      <t>キキ</t>
    </rPh>
    <rPh sb="37" eb="39">
      <t>コウシン</t>
    </rPh>
    <rPh sb="39" eb="41">
      <t>コウジ</t>
    </rPh>
    <phoneticPr fontId="2"/>
  </si>
  <si>
    <t>株式会社シーイー
沖縄県宜野湾市大謝名三丁目１３番１１号</t>
    <rPh sb="0" eb="4">
      <t>カブシキガイシャ</t>
    </rPh>
    <rPh sb="9" eb="11">
      <t>オキナワ</t>
    </rPh>
    <rPh sb="11" eb="12">
      <t>ケン</t>
    </rPh>
    <rPh sb="12" eb="15">
      <t>ギノワン</t>
    </rPh>
    <rPh sb="15" eb="16">
      <t>シ</t>
    </rPh>
    <rPh sb="16" eb="17">
      <t>オオ</t>
    </rPh>
    <rPh sb="17" eb="18">
      <t>シャ</t>
    </rPh>
    <rPh sb="18" eb="19">
      <t>メイ</t>
    </rPh>
    <rPh sb="19" eb="20">
      <t>ミ</t>
    </rPh>
    <rPh sb="20" eb="22">
      <t>チョウメ</t>
    </rPh>
    <rPh sb="24" eb="25">
      <t>バン</t>
    </rPh>
    <rPh sb="27" eb="28">
      <t>ゴウ</t>
    </rPh>
    <phoneticPr fontId="1"/>
  </si>
  <si>
    <t>令和７年度宮古伊良部農業水利事業　東山３号取水路他工事</t>
    <rPh sb="0" eb="2">
      <t>レイワ</t>
    </rPh>
    <rPh sb="3" eb="5">
      <t>ネンド</t>
    </rPh>
    <rPh sb="5" eb="7">
      <t>ミヤコ</t>
    </rPh>
    <rPh sb="7" eb="10">
      <t>イラブ</t>
    </rPh>
    <rPh sb="10" eb="12">
      <t>ノウギョウ</t>
    </rPh>
    <rPh sb="12" eb="14">
      <t>スイリ</t>
    </rPh>
    <rPh sb="14" eb="16">
      <t>ジギョウ</t>
    </rPh>
    <rPh sb="17" eb="19">
      <t>ヒガシヤマ</t>
    </rPh>
    <rPh sb="20" eb="21">
      <t>ゴウ</t>
    </rPh>
    <rPh sb="21" eb="23">
      <t>シュスイ</t>
    </rPh>
    <rPh sb="23" eb="24">
      <t>ロ</t>
    </rPh>
    <rPh sb="24" eb="25">
      <t>ホカ</t>
    </rPh>
    <rPh sb="25" eb="27">
      <t>コウジ</t>
    </rPh>
    <phoneticPr fontId="2"/>
  </si>
  <si>
    <t>有限会社楚南海事
沖縄県宮古島市平良字西原４２２番地の５</t>
    <rPh sb="0" eb="4">
      <t>ユウゲンガイシャ</t>
    </rPh>
    <rPh sb="4" eb="5">
      <t>ソ</t>
    </rPh>
    <rPh sb="5" eb="7">
      <t>ナンカイ</t>
    </rPh>
    <rPh sb="7" eb="8">
      <t>ゴト</t>
    </rPh>
    <rPh sb="9" eb="11">
      <t>オキナワ</t>
    </rPh>
    <rPh sb="11" eb="12">
      <t>ケン</t>
    </rPh>
    <rPh sb="12" eb="15">
      <t>ミヤコジマ</t>
    </rPh>
    <rPh sb="15" eb="16">
      <t>シ</t>
    </rPh>
    <rPh sb="16" eb="18">
      <t>タイラ</t>
    </rPh>
    <rPh sb="18" eb="19">
      <t>ジ</t>
    </rPh>
    <rPh sb="19" eb="21">
      <t>ニシハラ</t>
    </rPh>
    <rPh sb="24" eb="26">
      <t>バンチ</t>
    </rPh>
    <phoneticPr fontId="1"/>
  </si>
  <si>
    <t>令和６年度宮古伊良部農業水利事業　保良地下ダム（七又東部西）ヤード造成工事</t>
    <rPh sb="0" eb="2">
      <t>レイワ</t>
    </rPh>
    <rPh sb="3" eb="5">
      <t>ネンド</t>
    </rPh>
    <rPh sb="5" eb="7">
      <t>ミヤコ</t>
    </rPh>
    <rPh sb="7" eb="10">
      <t>イラブ</t>
    </rPh>
    <rPh sb="10" eb="12">
      <t>ノウギョウ</t>
    </rPh>
    <rPh sb="12" eb="14">
      <t>スイリ</t>
    </rPh>
    <rPh sb="14" eb="16">
      <t>ジギョウ</t>
    </rPh>
    <rPh sb="17" eb="19">
      <t>ヤスラ</t>
    </rPh>
    <rPh sb="19" eb="21">
      <t>チカ</t>
    </rPh>
    <rPh sb="24" eb="25">
      <t>シチ</t>
    </rPh>
    <rPh sb="25" eb="26">
      <t>ユウ</t>
    </rPh>
    <rPh sb="26" eb="28">
      <t>トウブ</t>
    </rPh>
    <rPh sb="28" eb="29">
      <t>ニシ</t>
    </rPh>
    <rPh sb="33" eb="35">
      <t>ゾウセイ</t>
    </rPh>
    <rPh sb="35" eb="37">
      <t>コウジ</t>
    </rPh>
    <phoneticPr fontId="2"/>
  </si>
  <si>
    <t>株式会社古波蔵組
沖縄県那覇市泉崎一丁目２２番１２号</t>
    <rPh sb="0" eb="4">
      <t>カブシキガイシャ</t>
    </rPh>
    <rPh sb="4" eb="7">
      <t>コハグラ</t>
    </rPh>
    <rPh sb="7" eb="8">
      <t>クミ</t>
    </rPh>
    <rPh sb="9" eb="11">
      <t>オキナワ</t>
    </rPh>
    <rPh sb="11" eb="12">
      <t>ケン</t>
    </rPh>
    <rPh sb="12" eb="14">
      <t>ナハ</t>
    </rPh>
    <rPh sb="14" eb="15">
      <t>シ</t>
    </rPh>
    <rPh sb="15" eb="17">
      <t>イズミサキ</t>
    </rPh>
    <rPh sb="17" eb="18">
      <t>イチ</t>
    </rPh>
    <rPh sb="18" eb="20">
      <t>チョウメ</t>
    </rPh>
    <rPh sb="22" eb="23">
      <t>バン</t>
    </rPh>
    <rPh sb="25" eb="26">
      <t>ゴウ</t>
    </rPh>
    <phoneticPr fontId="1"/>
  </si>
  <si>
    <t>令和７年度石垣島農業水利事業　平喜名堰仮回し流路他工事</t>
    <rPh sb="0" eb="2">
      <t>レイワ</t>
    </rPh>
    <rPh sb="3" eb="5">
      <t>ネンド</t>
    </rPh>
    <rPh sb="5" eb="8">
      <t>イシガキジマ</t>
    </rPh>
    <rPh sb="8" eb="10">
      <t>ノウギョウ</t>
    </rPh>
    <rPh sb="10" eb="12">
      <t>スイリ</t>
    </rPh>
    <rPh sb="12" eb="14">
      <t>ジギョウ</t>
    </rPh>
    <rPh sb="15" eb="16">
      <t>タイラ</t>
    </rPh>
    <rPh sb="16" eb="17">
      <t>キ</t>
    </rPh>
    <rPh sb="17" eb="18">
      <t>メイ</t>
    </rPh>
    <rPh sb="18" eb="19">
      <t>セキ</t>
    </rPh>
    <rPh sb="19" eb="20">
      <t>カリ</t>
    </rPh>
    <rPh sb="20" eb="21">
      <t>マワ</t>
    </rPh>
    <rPh sb="22" eb="24">
      <t>リュウロ</t>
    </rPh>
    <rPh sb="24" eb="25">
      <t>ホカ</t>
    </rPh>
    <rPh sb="25" eb="27">
      <t>コウジ</t>
    </rPh>
    <phoneticPr fontId="2"/>
  </si>
  <si>
    <t>令和７年度石垣島農業水利事業　石垣北部送水路伊野田工区（その３）工事</t>
    <rPh sb="0" eb="2">
      <t>レイワ</t>
    </rPh>
    <rPh sb="3" eb="5">
      <t>ネンド</t>
    </rPh>
    <rPh sb="5" eb="8">
      <t>イシガキジマ</t>
    </rPh>
    <rPh sb="8" eb="10">
      <t>ノウギョウ</t>
    </rPh>
    <rPh sb="10" eb="12">
      <t>スイリ</t>
    </rPh>
    <rPh sb="12" eb="14">
      <t>ジギョウ</t>
    </rPh>
    <rPh sb="15" eb="17">
      <t>イシガキ</t>
    </rPh>
    <rPh sb="17" eb="19">
      <t>ホクブ</t>
    </rPh>
    <rPh sb="19" eb="21">
      <t>ソウスイ</t>
    </rPh>
    <rPh sb="21" eb="22">
      <t>ロ</t>
    </rPh>
    <rPh sb="22" eb="23">
      <t>イ</t>
    </rPh>
    <rPh sb="23" eb="25">
      <t>ノダ</t>
    </rPh>
    <rPh sb="25" eb="27">
      <t>コウク</t>
    </rPh>
    <rPh sb="32" eb="34">
      <t>コウジ</t>
    </rPh>
    <phoneticPr fontId="2"/>
  </si>
  <si>
    <t>分任支出負担行為担当官
沖縄総合事務局石垣島農業水利事業所長
石原　正一
沖縄県石垣市字石垣486-1</t>
    <rPh sb="31" eb="33">
      <t>イシハラ</t>
    </rPh>
    <rPh sb="34" eb="36">
      <t>ショウイチ</t>
    </rPh>
    <phoneticPr fontId="1"/>
  </si>
  <si>
    <t>株式会社海邦土木
沖縄県石垣市字真栄里４８４番地１</t>
    <rPh sb="0" eb="4">
      <t>カブシキガイシャ</t>
    </rPh>
    <rPh sb="4" eb="6">
      <t>カイホウ</t>
    </rPh>
    <rPh sb="6" eb="8">
      <t>ドボク</t>
    </rPh>
    <phoneticPr fontId="2"/>
  </si>
  <si>
    <t>琉穂建設株式会社
沖縄県石垣市字平得３４８番地</t>
    <rPh sb="0" eb="1">
      <t>ル</t>
    </rPh>
    <rPh sb="1" eb="2">
      <t>ホ</t>
    </rPh>
    <rPh sb="2" eb="4">
      <t>ケンセツ</t>
    </rPh>
    <rPh sb="4" eb="8">
      <t>カブシキガイシャ</t>
    </rPh>
    <phoneticPr fontId="2"/>
  </si>
  <si>
    <t>令和７年度宮古伊良部農業水利事業　現場技術（その１）業務</t>
    <phoneticPr fontId="1"/>
  </si>
  <si>
    <t>沖縄ＮＴＣ株式会社
沖縄県那覇市鏡原町７番１号</t>
    <phoneticPr fontId="7"/>
  </si>
  <si>
    <t>令和７年度宮古伊良部農業水利事業 仲原地下ダム総合課題検討業務</t>
    <phoneticPr fontId="1"/>
  </si>
  <si>
    <t>令和７年度宮古伊良部農業水利事業　保良地下ダム総合課題検討業務</t>
    <phoneticPr fontId="1"/>
  </si>
  <si>
    <t>令和７年度宮古伊良部農業水利事業　保良地下ダム地質調査業務</t>
    <phoneticPr fontId="1"/>
  </si>
  <si>
    <t>日本基礎技術株式会社　九州支店
福岡県福岡市南区長丘５丁目２８番６号</t>
    <phoneticPr fontId="7"/>
  </si>
  <si>
    <t>令和７年度宮古伊良部農業水利事業　宮古伊良部地区地下水観測等調査業務</t>
    <phoneticPr fontId="1"/>
  </si>
  <si>
    <t>令和７年度宮古伊良部農業水利事業　事業完了図書作成業務</t>
    <phoneticPr fontId="1"/>
  </si>
  <si>
    <t>株式会社翔土木設計
沖縄県豊見城市字真玉橋５２１番地の２</t>
    <phoneticPr fontId="7"/>
  </si>
  <si>
    <t>令和７年度宮古伊良部農業水利事業　仲原伊良部取水施設実施設計業務</t>
    <phoneticPr fontId="1"/>
  </si>
  <si>
    <t>サンスイコンサルタント株式会社　九州支社
熊本市中央区新屋敷１丁目５－１　熊本イーストフロントビル３階</t>
    <phoneticPr fontId="1"/>
  </si>
  <si>
    <t>令和７年度宮古伊良部農業水利事業　磁気探査（その１）業務</t>
    <phoneticPr fontId="1"/>
  </si>
  <si>
    <t>有限会社カイホウ計画
沖縄県宮古島市平良字西里９７１番地の４</t>
    <phoneticPr fontId="7"/>
  </si>
  <si>
    <t>令和７年度石垣島農業水利事業　底原ダム付帯設備耐震性能照査業務</t>
    <phoneticPr fontId="1"/>
  </si>
  <si>
    <t>ＮＴＣコンサルタンツ株式会社　九州支社
福岡県福岡市博多区博多駅東三丁目１番２６号</t>
    <phoneticPr fontId="1"/>
  </si>
  <si>
    <t>分任支出負担行為担当官代理
沖縄総合事務局土地改良総合事務所次長
森田　賢治
沖縄県豊見城市字伊良波622番地</t>
    <rPh sb="33" eb="35">
      <t>モリタ</t>
    </rPh>
    <rPh sb="36" eb="38">
      <t>ケンジ</t>
    </rPh>
    <phoneticPr fontId="1"/>
  </si>
  <si>
    <t>一般競争
（総合評価）</t>
    <phoneticPr fontId="1"/>
  </si>
  <si>
    <t>指名競争
（最低価格）</t>
    <rPh sb="0" eb="2">
      <t>シメイ</t>
    </rPh>
    <rPh sb="2" eb="4">
      <t>キョウソウ</t>
    </rPh>
    <rPh sb="6" eb="8">
      <t>サイテイ</t>
    </rPh>
    <phoneticPr fontId="1"/>
  </si>
  <si>
    <t>日化エンジニアリング株式会社　九州支社
福岡県福岡市博多区住吉２－２－１</t>
    <rPh sb="1" eb="2">
      <t>カ</t>
    </rPh>
    <rPh sb="10" eb="14">
      <t>カブシキガイシャ</t>
    </rPh>
    <rPh sb="15" eb="17">
      <t>キュウシュウ</t>
    </rPh>
    <rPh sb="17" eb="19">
      <t>シシャ</t>
    </rPh>
    <rPh sb="20" eb="23">
      <t>フクオカケン</t>
    </rPh>
    <rPh sb="23" eb="26">
      <t>フクオカシ</t>
    </rPh>
    <rPh sb="26" eb="29">
      <t>ハカタク</t>
    </rPh>
    <rPh sb="29" eb="31">
      <t>スミヨシ</t>
    </rPh>
    <phoneticPr fontId="7"/>
  </si>
  <si>
    <t>令和７年度　多良間地区受益面積等調査委託事業</t>
    <rPh sb="11" eb="13">
      <t>ジュエキ</t>
    </rPh>
    <rPh sb="13" eb="15">
      <t>メンセキ</t>
    </rPh>
    <rPh sb="15" eb="16">
      <t>トウ</t>
    </rPh>
    <rPh sb="16" eb="18">
      <t>チョウサ</t>
    </rPh>
    <rPh sb="18" eb="20">
      <t>イタク</t>
    </rPh>
    <rPh sb="20" eb="22">
      <t>ジギョウ</t>
    </rPh>
    <phoneticPr fontId="1"/>
  </si>
  <si>
    <t>多良間村
沖縄県宮古郡多良間村字仲筋９９－２</t>
    <rPh sb="0" eb="4">
      <t>タラマソン</t>
    </rPh>
    <phoneticPr fontId="1"/>
  </si>
  <si>
    <t>会計法第29条の3第4項
必要とする財又はサービスの提供者が他に存在しないため</t>
    <phoneticPr fontId="1"/>
  </si>
  <si>
    <t>－</t>
    <phoneticPr fontId="1"/>
  </si>
  <si>
    <t>分任支出負担行為担当官代理
沖縄総合事務局宮古伊良部農業水利事業所
庶務課長
喜納 昌文
沖縄県宮古島市字平良下里108-11</t>
    <rPh sb="11" eb="13">
      <t>ダイリ</t>
    </rPh>
    <rPh sb="34" eb="36">
      <t>ショム</t>
    </rPh>
    <rPh sb="36" eb="38">
      <t>カチョウ</t>
    </rPh>
    <rPh sb="39" eb="44">
      <t>キナ</t>
    </rPh>
    <phoneticPr fontId="1"/>
  </si>
  <si>
    <t>令和７年度土地改良総合事務所土地の賃貸借契約</t>
    <phoneticPr fontId="1"/>
  </si>
  <si>
    <t>令和７年度土地改良総合事務所宮古支所・宮古伊良部農業水利事業所庁舎賃貸借契約</t>
    <rPh sb="14" eb="18">
      <t>ミヤコシショ</t>
    </rPh>
    <phoneticPr fontId="1"/>
  </si>
  <si>
    <t>令和７年度土地改良総合事務所宮古支所・宮古伊良部農業水利事業所駐車場賃貸借契約</t>
    <rPh sb="14" eb="18">
      <t>ミヤコシショ</t>
    </rPh>
    <rPh sb="31" eb="34">
      <t>チュウシャジョウ</t>
    </rPh>
    <phoneticPr fontId="1"/>
  </si>
  <si>
    <t>令和７年度土地改良総合事務所宮古支所・宮古伊良部農業水利事業所宿舎（建物）賃貸借契約①（サンライズぱりなかⅡ３０２他）</t>
    <rPh sb="14" eb="18">
      <t>ミヤコシショ</t>
    </rPh>
    <phoneticPr fontId="1"/>
  </si>
  <si>
    <t>令和７年度宮古伊良部農業水利事業所宿舎（建物）賃貸借契約②（オアシティ大野Ⅱ２０２他）</t>
    <phoneticPr fontId="1"/>
  </si>
  <si>
    <t>令和７年度宮古伊良部農業水利事業所職員宿舎賃貸借契約⑤（サンライズアパート２０１）</t>
    <rPh sb="0" eb="2">
      <t>レイワ</t>
    </rPh>
    <rPh sb="3" eb="5">
      <t>ネンド</t>
    </rPh>
    <rPh sb="5" eb="7">
      <t>ミヤコ</t>
    </rPh>
    <rPh sb="7" eb="10">
      <t>イラブ</t>
    </rPh>
    <rPh sb="10" eb="12">
      <t>ノウギョウ</t>
    </rPh>
    <rPh sb="12" eb="14">
      <t>スイリ</t>
    </rPh>
    <rPh sb="14" eb="17">
      <t>ジギョウショ</t>
    </rPh>
    <rPh sb="17" eb="19">
      <t>ショクイン</t>
    </rPh>
    <rPh sb="19" eb="21">
      <t>シュクシャ</t>
    </rPh>
    <rPh sb="21" eb="24">
      <t>チンタイシャク</t>
    </rPh>
    <rPh sb="24" eb="26">
      <t>ケイヤク</t>
    </rPh>
    <phoneticPr fontId="1"/>
  </si>
  <si>
    <t>令和７年度宮古伊良部農業水利事業所宿舎（建物）賃貸借契約③（エクセレンテ２０２他）</t>
    <phoneticPr fontId="1"/>
  </si>
  <si>
    <t>令和７年度宮古伊良部農業水利事業所職員宿舎賃貸借契約④（珊々風みゃーく202）</t>
    <phoneticPr fontId="1"/>
  </si>
  <si>
    <t>令和７年度石垣島農業水利事業所庁舎賃貸借契約</t>
    <phoneticPr fontId="1"/>
  </si>
  <si>
    <t>令和７年度石垣島農業水利事業所職員宿舎賃貸借契約①</t>
    <phoneticPr fontId="1"/>
  </si>
  <si>
    <t>令和７年度石垣島農業水利事業所職員宿舎賃貸借契約②</t>
    <phoneticPr fontId="1"/>
  </si>
  <si>
    <t>令和７年度石垣島農業水利事業所職員宿舎賃貸借契約③</t>
    <phoneticPr fontId="1"/>
  </si>
  <si>
    <t>令和７年度石垣島農業水利事業所職員宿舎賃貸借契約④</t>
    <phoneticPr fontId="1"/>
  </si>
  <si>
    <t>令和７年度石垣島農業水利事業所職員宿舎賃貸借契約⑤</t>
    <phoneticPr fontId="1"/>
  </si>
  <si>
    <t>令和７年度日本経済新聞外１４紙の購入</t>
    <phoneticPr fontId="1"/>
  </si>
  <si>
    <t>令和７年度ガソリン等単価契約（沖縄本島地区、伊江島地区、宮古島（本島）地区、石垣島（本島）地区）</t>
    <rPh sb="30" eb="31">
      <t>シマ</t>
    </rPh>
    <phoneticPr fontId="1"/>
  </si>
  <si>
    <t>令和７年度官報公告掲載料（単価契約）</t>
    <phoneticPr fontId="1"/>
  </si>
  <si>
    <t>令和７年度位置境界明確化調査等委託費</t>
    <phoneticPr fontId="1"/>
  </si>
  <si>
    <t>令和７年度沖縄総合事務局サーバ室ファシリティシステムの賃貸借及び保守業務（再リース）</t>
    <rPh sb="0" eb="2">
      <t>レイワ</t>
    </rPh>
    <rPh sb="3" eb="5">
      <t>ネンド</t>
    </rPh>
    <rPh sb="5" eb="7">
      <t>オキナワ</t>
    </rPh>
    <rPh sb="7" eb="9">
      <t>ソウゴウ</t>
    </rPh>
    <rPh sb="9" eb="12">
      <t>ジムキョク</t>
    </rPh>
    <rPh sb="15" eb="16">
      <t>シツ</t>
    </rPh>
    <rPh sb="27" eb="30">
      <t>チンタイシャク</t>
    </rPh>
    <rPh sb="30" eb="31">
      <t>オヨ</t>
    </rPh>
    <rPh sb="32" eb="34">
      <t>ホシュ</t>
    </rPh>
    <rPh sb="34" eb="36">
      <t>ギョウム</t>
    </rPh>
    <rPh sb="37" eb="38">
      <t>サイ</t>
    </rPh>
    <phoneticPr fontId="1"/>
  </si>
  <si>
    <t>令和７年度入退館システム等保守業務</t>
    <phoneticPr fontId="1"/>
  </si>
  <si>
    <t>令和７年度　水土里情報システム利用契約</t>
    <phoneticPr fontId="1"/>
  </si>
  <si>
    <t>令和７年度沖縄県中小企業活性化事業</t>
    <rPh sb="5" eb="8">
      <t>オキナワケン</t>
    </rPh>
    <rPh sb="8" eb="10">
      <t>チュウショウ</t>
    </rPh>
    <rPh sb="10" eb="12">
      <t>キギョウ</t>
    </rPh>
    <rPh sb="12" eb="15">
      <t>カッセイカ</t>
    </rPh>
    <rPh sb="15" eb="17">
      <t>ジギョウ</t>
    </rPh>
    <phoneticPr fontId="1"/>
  </si>
  <si>
    <t>令和７年度沖縄県事業承継・引継ぎ支援事業</t>
    <rPh sb="5" eb="8">
      <t>オキナワケン</t>
    </rPh>
    <rPh sb="8" eb="10">
      <t>ジギョウ</t>
    </rPh>
    <rPh sb="10" eb="12">
      <t>ショウケイ</t>
    </rPh>
    <rPh sb="13" eb="15">
      <t>ヒキツ</t>
    </rPh>
    <rPh sb="16" eb="18">
      <t>シエン</t>
    </rPh>
    <rPh sb="18" eb="20">
      <t>ジギョウ</t>
    </rPh>
    <phoneticPr fontId="1"/>
  </si>
  <si>
    <t>宅地建物取引業免許事務処理システム電算処理等業務</t>
  </si>
  <si>
    <t>令和７年度タクシー後納契約（沖縄県本島地区・離島地区及び東京地区）</t>
    <phoneticPr fontId="1"/>
  </si>
  <si>
    <t>令和７年度ＥＴＣカード利用契約</t>
    <phoneticPr fontId="1"/>
  </si>
  <si>
    <t>令和７年度沖縄総合事務局車検・定期点検整備単価契約（沖縄本島中南部地区）</t>
    <phoneticPr fontId="1"/>
  </si>
  <si>
    <t>令和７年度複写機等（９６台）の保守及び消耗品の供給（単価契約）</t>
    <rPh sb="5" eb="7">
      <t>フクシャ</t>
    </rPh>
    <rPh sb="7" eb="8">
      <t>キ</t>
    </rPh>
    <phoneticPr fontId="1"/>
  </si>
  <si>
    <t>令和７年度総務部資格審査システム保守管理・運用等業務</t>
    <phoneticPr fontId="1"/>
  </si>
  <si>
    <t>令和７年度駐留軍用地跡地利用支援システム保守管理・運用等業務</t>
    <phoneticPr fontId="1"/>
  </si>
  <si>
    <t>令和７年度那覇第２地方合同庁舎昇降機定期点検及び保守業務</t>
    <phoneticPr fontId="1"/>
  </si>
  <si>
    <t>令和７年度沖縄総合事務局車両運行管理業務（単価契約）</t>
    <phoneticPr fontId="1"/>
  </si>
  <si>
    <t>令和７年度「沖縄・地域安全パトロール隊」に係る駐車場賃貸借契約</t>
    <phoneticPr fontId="1"/>
  </si>
  <si>
    <t>令和７年度基幹ネットワーク機器保守点検</t>
    <phoneticPr fontId="1"/>
  </si>
  <si>
    <t>令和７年度沖縄総合事務局ウェブサイト運用管理保守業務</t>
    <phoneticPr fontId="1"/>
  </si>
  <si>
    <t>令和７年度駐留軍用地跡地利用に関する市町村支援業務（アドバイザー派遣等業務）</t>
    <phoneticPr fontId="1"/>
  </si>
  <si>
    <t>令和７年度沖縄総合事務局研修業務</t>
    <phoneticPr fontId="1"/>
  </si>
  <si>
    <t>沖縄官民合同伴走型支援事業</t>
    <rPh sb="0" eb="2">
      <t>オキナワ</t>
    </rPh>
    <rPh sb="2" eb="4">
      <t>カンミン</t>
    </rPh>
    <rPh sb="4" eb="6">
      <t>ゴウドウ</t>
    </rPh>
    <rPh sb="6" eb="8">
      <t>バンソウ</t>
    </rPh>
    <rPh sb="8" eb="9">
      <t>ガタ</t>
    </rPh>
    <rPh sb="9" eb="11">
      <t>シエン</t>
    </rPh>
    <rPh sb="11" eb="13">
      <t>ジギョウ</t>
    </rPh>
    <phoneticPr fontId="2"/>
  </si>
  <si>
    <t>令和6年度補正予算「事業環境変化対応型支援事業（よろず支援拠点事業）」及び令和７年度当初予算「中小企業支援事業（中小企業・ワンストップ総合支援事業（よろず支援拠点））」に関する委託契約</t>
    <phoneticPr fontId="1"/>
  </si>
  <si>
    <t>令和７年度土地改良総合事務所電気供給契約（単価契約）</t>
    <rPh sb="0" eb="2">
      <t>レイワ</t>
    </rPh>
    <rPh sb="3" eb="5">
      <t>ネンド</t>
    </rPh>
    <rPh sb="14" eb="20">
      <t>デンキキョウキュウケイヤク</t>
    </rPh>
    <rPh sb="21" eb="25">
      <t>タンカケイヤク</t>
    </rPh>
    <phoneticPr fontId="14"/>
  </si>
  <si>
    <t>令和７年度那覇第２地方合同庁舎　清掃業務</t>
  </si>
  <si>
    <t>令和７年度那覇第２地方合同庁舎　設備運転・監視及び点検・保守業務</t>
  </si>
  <si>
    <t>令和７年度那覇第２地方合同庁舎　警備業務</t>
  </si>
  <si>
    <t>令和７年度那覇第２地方合同庁舎　環境衛生管理業務</t>
  </si>
  <si>
    <t>令和７年度那覇第２地方合同庁舎　塵芥処理業務</t>
    <rPh sb="16" eb="18">
      <t>ジンカイ</t>
    </rPh>
    <rPh sb="18" eb="20">
      <t>ショリ</t>
    </rPh>
    <phoneticPr fontId="1"/>
  </si>
  <si>
    <t>令和７年度那覇第２地方合同庁舎　植栽管理業務</t>
  </si>
  <si>
    <t>令和７年度那覇第２地方合同庁舎（２号館）電話交換業務</t>
    <rPh sb="20" eb="22">
      <t>デンワ</t>
    </rPh>
    <rPh sb="22" eb="24">
      <t>コウカン</t>
    </rPh>
    <phoneticPr fontId="1"/>
  </si>
  <si>
    <t>令和７年度広報誌「群星」の発行に係る編集・印刷・製本業務（単価契約）</t>
    <phoneticPr fontId="1"/>
  </si>
  <si>
    <t>令和７年度コピー用紙の購入（単価契約）</t>
    <phoneticPr fontId="1"/>
  </si>
  <si>
    <t>令和７年度事務用消耗品の購入（単価契約）</t>
    <phoneticPr fontId="1"/>
  </si>
  <si>
    <t>令和７年度貨物運送業務（単価契約）</t>
    <phoneticPr fontId="1"/>
  </si>
  <si>
    <t>令和７年度事務用封筒印刷購入（単価契約）</t>
    <rPh sb="5" eb="7">
      <t>ジム</t>
    </rPh>
    <rPh sb="7" eb="8">
      <t>ヨウ</t>
    </rPh>
    <rPh sb="8" eb="10">
      <t>フウトウ</t>
    </rPh>
    <rPh sb="10" eb="12">
      <t>インサツ</t>
    </rPh>
    <rPh sb="12" eb="14">
      <t>コウニュウ</t>
    </rPh>
    <rPh sb="15" eb="17">
      <t>タンカ</t>
    </rPh>
    <rPh sb="17" eb="19">
      <t>ケイヤク</t>
    </rPh>
    <phoneticPr fontId="1"/>
  </si>
  <si>
    <t>令和７年度新聞記事（地元紙）の切抜き等業務</t>
    <phoneticPr fontId="1"/>
  </si>
  <si>
    <t>令和７年度ＩＴ資産管理ソフトサポート契約</t>
    <rPh sb="7" eb="9">
      <t>シサン</t>
    </rPh>
    <rPh sb="9" eb="11">
      <t>カンリ</t>
    </rPh>
    <rPh sb="18" eb="20">
      <t>ケイヤク</t>
    </rPh>
    <phoneticPr fontId="1"/>
  </si>
  <si>
    <t>令和７年度「沖縄・地域安全パトロール隊」に係る道路巡回業務</t>
    <phoneticPr fontId="1"/>
  </si>
  <si>
    <t>令和７年度「沖縄・地域安全パトロール隊」に係る道路巡回要員派遣業務（単価契約）</t>
    <rPh sb="34" eb="38">
      <t>タンカケイヤク</t>
    </rPh>
    <phoneticPr fontId="1"/>
  </si>
  <si>
    <t>令和７年度「沖縄・地域安全パトロール隊」に係る道路巡回用車両借上げ</t>
    <phoneticPr fontId="1"/>
  </si>
  <si>
    <t>令和７年度旧石垣空港跡地の維持管理に係る業務委託（単価契約）</t>
    <phoneticPr fontId="1"/>
  </si>
  <si>
    <t>令和７年度平良地方合同庁舎清掃等業務</t>
    <phoneticPr fontId="1"/>
  </si>
  <si>
    <t>令和７年度合同宿舎各所修繕工事（機械設備工事単価契約）</t>
    <phoneticPr fontId="1"/>
  </si>
  <si>
    <t>令和７年度合同宿舎各所修繕工事（建築工事Ｂ地区単価契約）</t>
    <rPh sb="16" eb="18">
      <t>ケンチク</t>
    </rPh>
    <rPh sb="21" eb="23">
      <t>チク</t>
    </rPh>
    <phoneticPr fontId="1"/>
  </si>
  <si>
    <t>令和７年度陸運事務所（庁舎及び検査場）電力供給契約（単価契約）</t>
    <phoneticPr fontId="1"/>
  </si>
  <si>
    <t>令和７年度陸運事務所清掃等業務</t>
    <phoneticPr fontId="1"/>
  </si>
  <si>
    <t>令和７年度陸運事務所の使用並びに維持管理契約（機械設備保守点検業務）</t>
    <rPh sb="0" eb="2">
      <t>レイワ</t>
    </rPh>
    <rPh sb="3" eb="5">
      <t>ネンド</t>
    </rPh>
    <rPh sb="5" eb="10">
      <t>リクウンジムショ</t>
    </rPh>
    <rPh sb="11" eb="14">
      <t>シヨウナラ</t>
    </rPh>
    <rPh sb="16" eb="22">
      <t>イジカンリケイヤク</t>
    </rPh>
    <rPh sb="23" eb="33">
      <t>キカイセツビホシュ</t>
    </rPh>
    <phoneticPr fontId="1"/>
  </si>
  <si>
    <t>令和７年度宮古運輸事務所の清掃業務</t>
    <phoneticPr fontId="1"/>
  </si>
  <si>
    <t>令和７年度八重山運輸事務所の清掃等業務</t>
    <phoneticPr fontId="1"/>
  </si>
  <si>
    <t>令和７年度沖縄総合事務局レンタカー単価契約（本島地区）</t>
    <rPh sb="22" eb="23">
      <t>ホン</t>
    </rPh>
    <phoneticPr fontId="1"/>
  </si>
  <si>
    <t>令和７年度沖縄総合事務局レンタカー単価契約（石垣島地区）</t>
    <phoneticPr fontId="1"/>
  </si>
  <si>
    <t>令和７年度合同宿舎消防設備等保守点検業務及び消火器取替</t>
    <phoneticPr fontId="1"/>
  </si>
  <si>
    <t>令和７年度平良地方合同庁舎　機械設備保守管理等業務</t>
    <phoneticPr fontId="1"/>
  </si>
  <si>
    <t>令和７年度宮古伊良部農業水利事業所職員宿舎賃貸借契約⑥（ビジュー八城３００８）</t>
    <rPh sb="0" eb="2">
      <t>レイワ</t>
    </rPh>
    <rPh sb="3" eb="5">
      <t>ネンド</t>
    </rPh>
    <rPh sb="5" eb="7">
      <t>ミヤコ</t>
    </rPh>
    <rPh sb="7" eb="10">
      <t>イラブ</t>
    </rPh>
    <rPh sb="10" eb="12">
      <t>ノウギョウ</t>
    </rPh>
    <rPh sb="12" eb="14">
      <t>スイリ</t>
    </rPh>
    <rPh sb="14" eb="17">
      <t>ジギョウショ</t>
    </rPh>
    <rPh sb="17" eb="19">
      <t>ショクイン</t>
    </rPh>
    <rPh sb="19" eb="21">
      <t>シュクシャ</t>
    </rPh>
    <rPh sb="21" eb="24">
      <t>チンタイシャク</t>
    </rPh>
    <rPh sb="24" eb="26">
      <t>ケイヤク</t>
    </rPh>
    <rPh sb="32" eb="34">
      <t>ヤシロ</t>
    </rPh>
    <phoneticPr fontId="1"/>
  </si>
  <si>
    <t>令和７年度石垣島農業水利事業　大浦３号送水路他工事</t>
    <phoneticPr fontId="1"/>
  </si>
  <si>
    <t>令和７年度石垣島農業水利事業　大浦３号送水路他（その２）工事</t>
    <phoneticPr fontId="1"/>
  </si>
  <si>
    <t>JCB 消費 NOW の利用（プラン B）</t>
    <phoneticPr fontId="1"/>
  </si>
  <si>
    <t>令和７年度　県産農林水産物・食品の域内流通強化支援事業</t>
    <phoneticPr fontId="1"/>
  </si>
  <si>
    <t>令和７年度　農林水産物・食品の販売力強化に向けた実証事業</t>
    <phoneticPr fontId="1"/>
  </si>
  <si>
    <t>令和７年度沖縄黒糖販売力強化支援事業</t>
    <phoneticPr fontId="1"/>
  </si>
  <si>
    <t>令和７年度県産水産物販売力強化のための課題解決支援事業</t>
    <phoneticPr fontId="1"/>
  </si>
  <si>
    <t>令和７年度５インチ艦砲弾用耐爆容器運用業務</t>
    <phoneticPr fontId="1"/>
  </si>
  <si>
    <t>令和７年度 「沖縄型スタートアップ拠点化推進事業（地域課題解決型スタートアップ支援事業）」</t>
    <phoneticPr fontId="1"/>
  </si>
  <si>
    <t>令和７年度一般定期健康診断単価契約（本島内）について</t>
    <rPh sb="0" eb="2">
      <t>レイワ</t>
    </rPh>
    <rPh sb="3" eb="5">
      <t>ネンド</t>
    </rPh>
    <rPh sb="5" eb="11">
      <t>イッパンテイキケンコウ</t>
    </rPh>
    <rPh sb="11" eb="13">
      <t>シンダン</t>
    </rPh>
    <rPh sb="13" eb="15">
      <t>タンカ</t>
    </rPh>
    <rPh sb="15" eb="17">
      <t>ケイヤク</t>
    </rPh>
    <rPh sb="18" eb="21">
      <t>ホントウナイ</t>
    </rPh>
    <phoneticPr fontId="1"/>
  </si>
  <si>
    <t>令和７年度外国為替及び外国貿易法に基づく外国為替検査のための照合ツール納入等業務</t>
    <rPh sb="0" eb="2">
      <t>レイワ</t>
    </rPh>
    <rPh sb="3" eb="5">
      <t>ネンド</t>
    </rPh>
    <rPh sb="5" eb="9">
      <t>ガイコクカワセ</t>
    </rPh>
    <rPh sb="9" eb="10">
      <t>オヨ</t>
    </rPh>
    <rPh sb="11" eb="13">
      <t>ガイコク</t>
    </rPh>
    <rPh sb="13" eb="16">
      <t>ボウエキホウ</t>
    </rPh>
    <rPh sb="17" eb="18">
      <t>モト</t>
    </rPh>
    <rPh sb="20" eb="22">
      <t>ガイコク</t>
    </rPh>
    <rPh sb="22" eb="24">
      <t>カワセ</t>
    </rPh>
    <rPh sb="24" eb="26">
      <t>ケンサ</t>
    </rPh>
    <rPh sb="30" eb="32">
      <t>ショウゴウ</t>
    </rPh>
    <rPh sb="35" eb="37">
      <t>ノウニュウ</t>
    </rPh>
    <rPh sb="37" eb="38">
      <t>ナド</t>
    </rPh>
    <rPh sb="38" eb="40">
      <t>ギョウム</t>
    </rPh>
    <phoneticPr fontId="1"/>
  </si>
  <si>
    <t>令和７年度大型シュレッダーの賃貸借及び保守（再リース）</t>
    <phoneticPr fontId="1"/>
  </si>
  <si>
    <t>令和７年度大型シュレッダーの賃貸借及び保守</t>
    <phoneticPr fontId="1"/>
  </si>
  <si>
    <t>令和６年度グローバル産地生産流通基盤強化緊急対策（ＧＦＰコミュニティ構築支援加速化委託事業（地方版：沖縄））</t>
    <phoneticPr fontId="1"/>
  </si>
  <si>
    <t>令和７年度宮古伊良部農業水利事業所　振動計及び騒音計等購入　</t>
    <phoneticPr fontId="1"/>
  </si>
  <si>
    <t>令和７年度沖縄地域における地域ブランド創出支援事業</t>
    <phoneticPr fontId="1"/>
  </si>
  <si>
    <t>令和７年度「沖縄総合事務局における地域中小企業人材確保支援等調査・分析」委託事業</t>
    <phoneticPr fontId="1"/>
  </si>
  <si>
    <t>支出負担行為担当官
沖縄総合事務局総務部長
波平　康
沖縄県那覇市おもろまち２－１－１</t>
    <rPh sb="0" eb="2">
      <t>シシュツ</t>
    </rPh>
    <rPh sb="2" eb="4">
      <t>フタン</t>
    </rPh>
    <rPh sb="4" eb="6">
      <t>コウイ</t>
    </rPh>
    <rPh sb="6" eb="9">
      <t>タントウカン</t>
    </rPh>
    <rPh sb="10" eb="12">
      <t>オキナワ</t>
    </rPh>
    <rPh sb="12" eb="14">
      <t>ソウゴウ</t>
    </rPh>
    <rPh sb="14" eb="17">
      <t>ジムキョク</t>
    </rPh>
    <rPh sb="17" eb="19">
      <t>ソウム</t>
    </rPh>
    <rPh sb="19" eb="21">
      <t>ブチョウ</t>
    </rPh>
    <rPh sb="22" eb="24">
      <t>ナミヒラ</t>
    </rPh>
    <rPh sb="25" eb="26">
      <t>ヤスシ</t>
    </rPh>
    <rPh sb="27" eb="30">
      <t>オキナワケン</t>
    </rPh>
    <rPh sb="30" eb="33">
      <t>ナハシ</t>
    </rPh>
    <phoneticPr fontId="1"/>
  </si>
  <si>
    <t>会計法第29条の3第4項
位置・面積等につき最も好適な条件を有するものであり、また、現に使用しており移転等が困難なため</t>
  </si>
  <si>
    <t>会計法第29条の3第4項
必要とする財又はサービスの提供者が他に存在しないため</t>
    <rPh sb="18" eb="19">
      <t>ザイ</t>
    </rPh>
    <rPh sb="19" eb="20">
      <t>マタ</t>
    </rPh>
    <phoneticPr fontId="13"/>
  </si>
  <si>
    <t>会計法第29条の3第4項
競争に付することが不利と認められるため</t>
  </si>
  <si>
    <t>会計法第29条の3第4項
公募を実施した結果、当該事業者の他に履行可能な者の申し出がなかったため</t>
  </si>
  <si>
    <t>会計法第29条の3第4項
企画提案を募集し、提案内容を審査委員会において審査したところ、当該事業者を選定することとされたため</t>
    <rPh sb="27" eb="29">
      <t>シンサ</t>
    </rPh>
    <phoneticPr fontId="13"/>
  </si>
  <si>
    <t>会計法第29条の3第4項
競争に付することが不利と認められるため</t>
    <phoneticPr fontId="1"/>
  </si>
  <si>
    <t>会計法第29条の3第4項
企画提案を募集し、提案内容を審査委員会において審査したところ、当該事業者を選定することとされたため</t>
    <phoneticPr fontId="1"/>
  </si>
  <si>
    <t>一般競争
（最低価格）</t>
    <phoneticPr fontId="1"/>
  </si>
  <si>
    <t>－</t>
  </si>
  <si>
    <t>単価</t>
    <rPh sb="0" eb="2">
      <t>タンカ</t>
    </rPh>
    <phoneticPr fontId="1"/>
  </si>
  <si>
    <t>会計法第29条の3第5項及び予算決算及び会計令第99条第18項
事業協同組合の保護育成のため</t>
    <rPh sb="3" eb="4">
      <t>ダイ</t>
    </rPh>
    <phoneticPr fontId="2"/>
  </si>
  <si>
    <t>会計法第29条の3第4項
契約相手方として要件を満たす機関が、他に存在しないため</t>
    <rPh sb="17" eb="18">
      <t>カタ</t>
    </rPh>
    <rPh sb="24" eb="25">
      <t>ミ</t>
    </rPh>
    <phoneticPr fontId="1"/>
  </si>
  <si>
    <t>会計法第29条の3第4項
企画提案を募集し、提案内容を審査委員会において審査したところ、当該事業者を選定することとされたため</t>
    <rPh sb="27" eb="29">
      <t>シンサ</t>
    </rPh>
    <phoneticPr fontId="1"/>
  </si>
  <si>
    <t>会計法第29条の3第4項
位置・面積等につき最も好適な条件を有するものであるため</t>
    <phoneticPr fontId="1"/>
  </si>
  <si>
    <t>会計法第29条の3第4項
公募を実施した結果、当該事業者の他に履行可能な者の申し出がなかったため</t>
    <phoneticPr fontId="1"/>
  </si>
  <si>
    <t>個人のため非公表</t>
    <rPh sb="0" eb="2">
      <t>コジン</t>
    </rPh>
    <rPh sb="5" eb="6">
      <t>ヒ</t>
    </rPh>
    <rPh sb="6" eb="8">
      <t>コウヒョウ</t>
    </rPh>
    <phoneticPr fontId="1"/>
  </si>
  <si>
    <t>個人のため非公表</t>
    <rPh sb="0" eb="2">
      <t>コジン</t>
    </rPh>
    <rPh sb="5" eb="8">
      <t>ヒコウヒョウ</t>
    </rPh>
    <phoneticPr fontId="1"/>
  </si>
  <si>
    <t>宮古島市長
沖縄県宮古島市平良西里１１４０</t>
    <rPh sb="0" eb="3">
      <t>ミヤコジマ</t>
    </rPh>
    <rPh sb="3" eb="5">
      <t>シチョウ</t>
    </rPh>
    <phoneticPr fontId="1"/>
  </si>
  <si>
    <t>住宅情報センター株式会社
沖縄県宮古島市平良西里１１０７－７</t>
    <phoneticPr fontId="1"/>
  </si>
  <si>
    <t>株式会社ひろし不動産
沖縄県宮古島市平良字下里９０７－２</t>
    <rPh sb="0" eb="4">
      <t>カブシキガイシャ</t>
    </rPh>
    <rPh sb="7" eb="10">
      <t>フドウサン</t>
    </rPh>
    <phoneticPr fontId="1"/>
  </si>
  <si>
    <t>ミニマル不動産株式会社
沖縄県宮古島市平良下里１３１４番地共和マンション２階B号室</t>
    <rPh sb="4" eb="7">
      <t>フドウサン</t>
    </rPh>
    <rPh sb="7" eb="11">
      <t>カブシキガイシャ</t>
    </rPh>
    <phoneticPr fontId="1"/>
  </si>
  <si>
    <t>株式会社ＮＴＴ西日本アセット・プランニング
福岡県福岡市博多区上川端町１３－８</t>
    <phoneticPr fontId="1"/>
  </si>
  <si>
    <t>住宅情報センター株式会社
沖縄県石垣市平得５８－６</t>
    <phoneticPr fontId="1"/>
  </si>
  <si>
    <t>株式会社大央ハウジング
沖縄県石垣市字平得４－１</t>
    <rPh sb="0" eb="2">
      <t>カブシキ</t>
    </rPh>
    <rPh sb="2" eb="4">
      <t>カイシャ</t>
    </rPh>
    <phoneticPr fontId="1"/>
  </si>
  <si>
    <t>有限会社仲企画
石垣市字登野城６２３</t>
    <rPh sb="0" eb="4">
      <t>ユウゲンカイシャ</t>
    </rPh>
    <rPh sb="4" eb="5">
      <t>ナカ</t>
    </rPh>
    <rPh sb="5" eb="7">
      <t>キカク</t>
    </rPh>
    <phoneticPr fontId="1"/>
  </si>
  <si>
    <t>有限会社八重山ホーム
沖縄県石垣市字平得１１７－３０</t>
    <phoneticPr fontId="1"/>
  </si>
  <si>
    <t>海邦不動産株式会社
沖縄県石垣市字大川４７番地</t>
    <rPh sb="0" eb="2">
      <t>カイホウ</t>
    </rPh>
    <rPh sb="2" eb="5">
      <t>フドウサン</t>
    </rPh>
    <rPh sb="5" eb="7">
      <t>カブシキ</t>
    </rPh>
    <rPh sb="7" eb="9">
      <t>カイシャ</t>
    </rPh>
    <phoneticPr fontId="1"/>
  </si>
  <si>
    <t>有限会社本土新聞那覇販売所
沖縄県那覇市楚辺１丁目１０番３６号</t>
    <phoneticPr fontId="1"/>
  </si>
  <si>
    <t>沖縄県石油業協同組合
沖縄県八重瀬町字伊覇２２８</t>
    <rPh sb="0" eb="3">
      <t>オキナワケン</t>
    </rPh>
    <rPh sb="3" eb="5">
      <t>セキユ</t>
    </rPh>
    <rPh sb="5" eb="6">
      <t>ギョウ</t>
    </rPh>
    <rPh sb="6" eb="8">
      <t>キョウドウ</t>
    </rPh>
    <rPh sb="8" eb="10">
      <t>クミアイ</t>
    </rPh>
    <phoneticPr fontId="1"/>
  </si>
  <si>
    <t>沖縄県知事
沖縄県那覇市泉崎１丁目２－２</t>
    <rPh sb="0" eb="5">
      <t>オキナワケンチジ</t>
    </rPh>
    <phoneticPr fontId="1"/>
  </si>
  <si>
    <t>西部電気工業株式会社
福岡市博多区博多駅東３－７－１</t>
    <rPh sb="0" eb="2">
      <t>セイブ</t>
    </rPh>
    <rPh sb="2" eb="6">
      <t>デンキコウギョウ</t>
    </rPh>
    <rPh sb="6" eb="10">
      <t>カブシキガイシャ</t>
    </rPh>
    <phoneticPr fontId="1"/>
  </si>
  <si>
    <t>エヌ・ティ・ティ・コミュニケーションズ株式会社
東京都千代田区大手町２丁目３番１号</t>
    <phoneticPr fontId="1"/>
  </si>
  <si>
    <t>沖縄県土地改良事業団体連合会
南風原町字本部４５３番地３</t>
    <phoneticPr fontId="1"/>
  </si>
  <si>
    <t>那覇商工会議所
沖縄県那覇市久米２丁目２番10号</t>
    <rPh sb="0" eb="2">
      <t>ナハ</t>
    </rPh>
    <rPh sb="2" eb="7">
      <t>ショウコウカイギショ</t>
    </rPh>
    <phoneticPr fontId="1"/>
  </si>
  <si>
    <t>一般財団法人　不動産適正取引推進機構
東京都港区虎ノ門３丁目８番２１号</t>
    <phoneticPr fontId="1"/>
  </si>
  <si>
    <t>一般社団法人沖縄県ハイヤー・タクシー協会
沖縄県那覇市泉崎２丁目１０３番地４</t>
    <phoneticPr fontId="1"/>
  </si>
  <si>
    <t>株式会社　ジェーシービー
東京都港区南青山５丁目１番２２号</t>
    <rPh sb="0" eb="4">
      <t>カブシキガイシャ</t>
    </rPh>
    <phoneticPr fontId="1"/>
  </si>
  <si>
    <t>株式会社松川オート
沖縄県浦添市仲西３丁目１２番２号</t>
    <phoneticPr fontId="1"/>
  </si>
  <si>
    <t>株式会社ジムキ文明堂
沖縄県那覇市久米２―４―１４</t>
    <phoneticPr fontId="1"/>
  </si>
  <si>
    <t>沖縄菱電ビルシステム株式会社
沖縄県那覇市久茂地１丁目３番１号</t>
    <phoneticPr fontId="1"/>
  </si>
  <si>
    <t>沖縄道路メンテナンス株式会社
沖縄県豊見城市字伊良波５１９番地１</t>
    <phoneticPr fontId="1"/>
  </si>
  <si>
    <t>大和ハウスパーキング株式会社
東京都港区港南１丁目８番２７号</t>
    <phoneticPr fontId="1"/>
  </si>
  <si>
    <t>キヤノン電子テクノロジー株式会社
東京都港区海岸１－４－８</t>
    <phoneticPr fontId="1"/>
  </si>
  <si>
    <t>株式会社リウコム
沖縄県那覇市久茂地１－７－１</t>
    <rPh sb="0" eb="4">
      <t>カブシキガイシャ</t>
    </rPh>
    <phoneticPr fontId="1"/>
  </si>
  <si>
    <t>日本工営都市空間株式会社沖縄支店
沖縄県那覇市金城５丁目５番地８</t>
    <rPh sb="2" eb="4">
      <t>コウエイ</t>
    </rPh>
    <rPh sb="4" eb="6">
      <t>トシ</t>
    </rPh>
    <rPh sb="6" eb="8">
      <t>クウカン</t>
    </rPh>
    <rPh sb="8" eb="12">
      <t>カブシキカイシャ</t>
    </rPh>
    <rPh sb="12" eb="16">
      <t>オキナワシテン</t>
    </rPh>
    <phoneticPr fontId="1"/>
  </si>
  <si>
    <t>株式会社インソース
東京都荒川区西日暮里４－１９－１２インソース道灌山ビル</t>
    <phoneticPr fontId="1"/>
  </si>
  <si>
    <t>一般社団法人沖縄県中小企業診断士協会
沖縄県那覇市字小禄１８３１番地１</t>
    <phoneticPr fontId="1"/>
  </si>
  <si>
    <t>エア・ウォーター西日本株式会社
大阪府大阪市中央区南船場４丁目４番２１号</t>
    <phoneticPr fontId="1"/>
  </si>
  <si>
    <t>株式会社 okicom
沖縄県宜野湾市大山１丁目１７番１号</t>
    <phoneticPr fontId="1"/>
  </si>
  <si>
    <t>沖縄新エネ開発株式会社
沖縄県中頭郡北谷町字桑江４７３番地２５</t>
    <phoneticPr fontId="1"/>
  </si>
  <si>
    <t>株式会社エイト
東京都八王子市明神町３丁目２０番５号エイトビル</t>
    <rPh sb="0" eb="4">
      <t>カブシキカイシャ</t>
    </rPh>
    <phoneticPr fontId="1"/>
  </si>
  <si>
    <t>沖縄県ビルメンテナンス協同組合
沖縄県那覇市曙２丁目２７番１４号</t>
    <rPh sb="0" eb="3">
      <t>オキナワケン</t>
    </rPh>
    <rPh sb="11" eb="13">
      <t>キョウドウ</t>
    </rPh>
    <rPh sb="13" eb="15">
      <t>クミアイ</t>
    </rPh>
    <phoneticPr fontId="1"/>
  </si>
  <si>
    <t>首都圏ビルサービス協同組合
東京都港区赤坂１丁目１番１６号</t>
    <rPh sb="0" eb="3">
      <t>シュトケン</t>
    </rPh>
    <rPh sb="9" eb="11">
      <t>キョウドウ</t>
    </rPh>
    <rPh sb="11" eb="13">
      <t>クミアイ</t>
    </rPh>
    <phoneticPr fontId="1"/>
  </si>
  <si>
    <t>友平衛生社有限会社
沖縄県豊見城市字金良９９番地４</t>
    <rPh sb="0" eb="2">
      <t>トモヒラ</t>
    </rPh>
    <rPh sb="2" eb="4">
      <t>エイセイ</t>
    </rPh>
    <rPh sb="4" eb="5">
      <t>シャ</t>
    </rPh>
    <rPh sb="5" eb="9">
      <t>ユウゲンカイシャ</t>
    </rPh>
    <phoneticPr fontId="1"/>
  </si>
  <si>
    <t>株式会社JOSHIN
沖縄県中頭郡北谷町字桃原５番地７比嘉アパート２０３</t>
    <rPh sb="0" eb="4">
      <t>カブシキガイシャ</t>
    </rPh>
    <phoneticPr fontId="1"/>
  </si>
  <si>
    <t>丸正印刷株式会社
沖縄県中頭郡西原町字小那覇１２１５番地</t>
    <rPh sb="0" eb="4">
      <t>マルマサインサツ</t>
    </rPh>
    <rPh sb="4" eb="8">
      <t>カブシキカイシャ</t>
    </rPh>
    <phoneticPr fontId="1"/>
  </si>
  <si>
    <t>株式会社ジムキ文明堂
沖縄県那覇市久米２丁目４番１４号</t>
    <rPh sb="0" eb="4">
      <t>カブシキカイシャ</t>
    </rPh>
    <rPh sb="7" eb="10">
      <t>ブンメイドウ</t>
    </rPh>
    <phoneticPr fontId="1"/>
  </si>
  <si>
    <t>朝日株式会社
沖縄県浦添市仲西２丁目２番３－１０１号</t>
    <rPh sb="0" eb="2">
      <t>アサヒ</t>
    </rPh>
    <rPh sb="2" eb="6">
      <t>カブシキカイシャ</t>
    </rPh>
    <phoneticPr fontId="1"/>
  </si>
  <si>
    <t>日本郵便株式会社
東京都千代田区大手町２丁目３番１号</t>
    <rPh sb="0" eb="4">
      <t>ニホンユウビン</t>
    </rPh>
    <rPh sb="4" eb="8">
      <t>カブシキカイシャ</t>
    </rPh>
    <phoneticPr fontId="1"/>
  </si>
  <si>
    <t>新栄印刷
沖縄県那覇市古波蔵１丁目３２番8号</t>
    <rPh sb="0" eb="2">
      <t>シンエイ</t>
    </rPh>
    <rPh sb="2" eb="4">
      <t>インサツ</t>
    </rPh>
    <phoneticPr fontId="1"/>
  </si>
  <si>
    <t>株式会社琉球人材派遣センター
沖縄県沖縄市室川２丁目８番１３号平良アパート１０３号室</t>
    <rPh sb="0" eb="4">
      <t>カブシキカイシャ</t>
    </rPh>
    <rPh sb="4" eb="6">
      <t>リュウキュウ</t>
    </rPh>
    <rPh sb="6" eb="8">
      <t>ジンザイ</t>
    </rPh>
    <rPh sb="8" eb="10">
      <t>ハケン</t>
    </rPh>
    <phoneticPr fontId="1"/>
  </si>
  <si>
    <t>キヤノン電子テクノロジー株式会社
東京都港区海岸１丁目４番８号</t>
    <phoneticPr fontId="1"/>
  </si>
  <si>
    <t>東洋ワークセキュリティ沖縄株式会社
沖縄県浦添市屋富祖２丁目６番１５号、３階</t>
    <rPh sb="0" eb="2">
      <t>トウヨウ</t>
    </rPh>
    <rPh sb="11" eb="13">
      <t>オキナワ</t>
    </rPh>
    <rPh sb="13" eb="17">
      <t>カブシキカイシャ</t>
    </rPh>
    <phoneticPr fontId="1"/>
  </si>
  <si>
    <t>株式会社JOB BANK
沖縄県那覇市銘苅２丁目４－４６</t>
    <rPh sb="0" eb="4">
      <t>カブシキカイシャ</t>
    </rPh>
    <phoneticPr fontId="1"/>
  </si>
  <si>
    <t>株式会社トヨタレンタリース沖縄
沖縄県那覇市赤嶺２丁目１３番地の１</t>
    <rPh sb="0" eb="4">
      <t>カブシキガイシャ</t>
    </rPh>
    <rPh sb="13" eb="15">
      <t>オキナワ</t>
    </rPh>
    <phoneticPr fontId="1"/>
  </si>
  <si>
    <t>株式会社マリンワークス
沖縄県名護市宮里５丁目８番５号</t>
    <rPh sb="0" eb="4">
      <t>カブシキカイシャ</t>
    </rPh>
    <phoneticPr fontId="1"/>
  </si>
  <si>
    <t>有限会社協築
沖縄県沖縄市美原１丁目１８番２２号</t>
    <rPh sb="0" eb="4">
      <t>ユウゲンカイシャ</t>
    </rPh>
    <rPh sb="4" eb="6">
      <t>キョウチク</t>
    </rPh>
    <phoneticPr fontId="1"/>
  </si>
  <si>
    <t>株式会社東都企画
沖縄県那覇市安謝１丁目１８番５号</t>
    <rPh sb="0" eb="4">
      <t>カブシキカイシャ</t>
    </rPh>
    <rPh sb="4" eb="5">
      <t>ヒガシ</t>
    </rPh>
    <rPh sb="5" eb="6">
      <t>ミヤコ</t>
    </rPh>
    <rPh sb="6" eb="8">
      <t>キカク</t>
    </rPh>
    <phoneticPr fontId="1"/>
  </si>
  <si>
    <t>株式会社沖縄ガスニューパワー
沖縄県那覇市西3-13-2</t>
    <rPh sb="0" eb="2">
      <t>カブシキ</t>
    </rPh>
    <rPh sb="2" eb="4">
      <t>カイシャ</t>
    </rPh>
    <rPh sb="4" eb="6">
      <t>オキナワ</t>
    </rPh>
    <phoneticPr fontId="1"/>
  </si>
  <si>
    <t>株式会社ピカットクリーン
愛知県あま市下萱津銀杏木 70 番地 1</t>
    <rPh sb="0" eb="2">
      <t>カブシキ</t>
    </rPh>
    <rPh sb="2" eb="4">
      <t>カイシャ</t>
    </rPh>
    <phoneticPr fontId="1"/>
  </si>
  <si>
    <t>有限会社岳原空調設備
沖縄県中頭郡西原町字池田７０－２</t>
    <phoneticPr fontId="1"/>
  </si>
  <si>
    <t>株式会社Ｆ’ｓ ｓｕｐｐｏｒｔ
東京都渋谷区本町１－１６－７－２０１</t>
    <rPh sb="0" eb="2">
      <t>カブシキ</t>
    </rPh>
    <rPh sb="2" eb="4">
      <t>カイシャ</t>
    </rPh>
    <phoneticPr fontId="1"/>
  </si>
  <si>
    <t>株式会社沖縄ダイケン
沖縄県那覇市おもろまち一丁目１番１２号</t>
    <rPh sb="0" eb="2">
      <t>カブシキ</t>
    </rPh>
    <rPh sb="2" eb="4">
      <t>カイシャ</t>
    </rPh>
    <rPh sb="4" eb="6">
      <t>オキナワ</t>
    </rPh>
    <phoneticPr fontId="1"/>
  </si>
  <si>
    <t>ニッポンレンタカー琉球株式会社
沖縄県那覇市壷川３丁目２番地６</t>
    <rPh sb="9" eb="11">
      <t>リュウキュウ</t>
    </rPh>
    <rPh sb="11" eb="13">
      <t>カブシキ</t>
    </rPh>
    <rPh sb="13" eb="15">
      <t>カイシャ</t>
    </rPh>
    <phoneticPr fontId="1"/>
  </si>
  <si>
    <t>株式会社　日産カーレンタルソリューション
福岡県福岡市博多区博多駅東３－１０－１５　博多駅東アトルビル２F</t>
    <phoneticPr fontId="1"/>
  </si>
  <si>
    <t>有限会社新垣産業
沖縄県島尻郡南風原町字宮城２３１番地</t>
    <rPh sb="0" eb="4">
      <t>ユウゲンカイシャ</t>
    </rPh>
    <rPh sb="4" eb="6">
      <t>アラカキ</t>
    </rPh>
    <rPh sb="6" eb="8">
      <t>サンギョウ</t>
    </rPh>
    <phoneticPr fontId="1"/>
  </si>
  <si>
    <t>有限会社吉田産業
沖縄県宮古島市平良字西里１３３１番地の１６</t>
    <rPh sb="0" eb="4">
      <t>ユウゲンカイシャ</t>
    </rPh>
    <rPh sb="4" eb="6">
      <t>ヨシダ</t>
    </rPh>
    <rPh sb="6" eb="8">
      <t>サンギョウ</t>
    </rPh>
    <phoneticPr fontId="1"/>
  </si>
  <si>
    <t>株式会社　八城
沖縄県宮古島市平字西里８４０</t>
    <rPh sb="0" eb="4">
      <t>カブシキガイシャ</t>
    </rPh>
    <rPh sb="5" eb="7">
      <t>ヤシロ</t>
    </rPh>
    <phoneticPr fontId="1"/>
  </si>
  <si>
    <t>有限会社大里建設
沖縄県石垣市字新川２２７４番地の９</t>
    <phoneticPr fontId="1"/>
  </si>
  <si>
    <t>株式会社栄三建設
沖縄県石垣市字新川２４４１番地の９</t>
    <phoneticPr fontId="1"/>
  </si>
  <si>
    <t>株式会社ナウキャスト
東京都千代田区九段北 １－８－１０　住友不動産九段ビル９階</t>
    <phoneticPr fontId="1"/>
  </si>
  <si>
    <t>株式会社ブレイン
東京都渋谷区神宮前２丁目２番２２号</t>
    <phoneticPr fontId="1"/>
  </si>
  <si>
    <t>農林水産物・食品の販売力強化に向けた実証事業共同事業体　幹事企業　株式会社沖縄ＴＬＯ
沖縄県中頭郡西原町字千原１番地琉球大学産学官連携推進機構内</t>
    <phoneticPr fontId="1"/>
  </si>
  <si>
    <t>沖縄黒糖販売力強化支援共同企業体 代表 上原 直彦
沖縄県那覇市古波蔵１丁目２４番２７号</t>
    <phoneticPr fontId="1"/>
  </si>
  <si>
    <t>一般財団法人漁港漁場漁村総合研究所
東京都千代田区岩本町３－４－６　トナカイタワーズビル</t>
    <phoneticPr fontId="1"/>
  </si>
  <si>
    <t>株式会社神戸製鋼所
兵庫県神戸市中央区脇浜海岸通２丁目２番４号</t>
    <phoneticPr fontId="1"/>
  </si>
  <si>
    <t>株式会社ソーシャル・エックス
東京都渋谷区渋谷２丁目２１番１号</t>
    <phoneticPr fontId="1"/>
  </si>
  <si>
    <t>一般財団法人沖縄県健康づくり財団
沖縄県島尻郡南風原町字宮平２１２番地</t>
    <phoneticPr fontId="1"/>
  </si>
  <si>
    <t>NTTデータルウィーブ株式会社
東京都千代田区大手町１丁目５番１号</t>
    <phoneticPr fontId="1"/>
  </si>
  <si>
    <t>栄裕建設株式会社
沖縄県那覇市首里石嶺町３丁目１６５番地</t>
    <rPh sb="0" eb="1">
      <t>エイ</t>
    </rPh>
    <rPh sb="1" eb="2">
      <t>ヒロ</t>
    </rPh>
    <rPh sb="2" eb="4">
      <t>ケンセツ</t>
    </rPh>
    <rPh sb="4" eb="8">
      <t>カブシキカイシャ</t>
    </rPh>
    <phoneticPr fontId="1"/>
  </si>
  <si>
    <t>株式会社ざまみダンボール
沖縄県糸満市西崎町４丁目７番</t>
    <rPh sb="0" eb="4">
      <t>カブシキカイシャ</t>
    </rPh>
    <phoneticPr fontId="1"/>
  </si>
  <si>
    <t>株式会社サンコー
沖縄県沖縄市安慶田３丁目９番３２号</t>
    <rPh sb="0" eb="4">
      <t>カブシキガイシャ</t>
    </rPh>
    <phoneticPr fontId="1"/>
  </si>
  <si>
    <t>株式会社プロダクツ・プランニング
沖縄県那覇市鏡原町１０番８号
鏡原UビルⅡ２階</t>
    <rPh sb="0" eb="4">
      <t>カブシキガイシャ</t>
    </rPh>
    <phoneticPr fontId="1"/>
  </si>
  <si>
    <t>有限会社宮古サーベイ
沖縄県宮古島市平良字西里７８０番地の１</t>
    <rPh sb="0" eb="2">
      <t>ユウゲン</t>
    </rPh>
    <rPh sb="2" eb="4">
      <t>カイシャ</t>
    </rPh>
    <rPh sb="4" eb="6">
      <t>ミヤコ</t>
    </rPh>
    <phoneticPr fontId="1"/>
  </si>
  <si>
    <t>一般社団法人デザインイノベーションおきなわ
沖縄県那覇市久茂地１丁目１番１号９階</t>
    <phoneticPr fontId="1"/>
  </si>
  <si>
    <t>株式会社宜野湾電設
沖縄県宜野湾市赤道２丁目２０番２号</t>
    <phoneticPr fontId="1"/>
  </si>
  <si>
    <t>企画</t>
    <rPh sb="0" eb="2">
      <t>キカク</t>
    </rPh>
    <phoneticPr fontId="1"/>
  </si>
  <si>
    <t>公募</t>
    <rPh sb="0" eb="2">
      <t>コウボ</t>
    </rPh>
    <phoneticPr fontId="1"/>
  </si>
  <si>
    <t>沖縄型クリーンエネルギー促進調査事業（島嶼地域向け地産水素昇圧および利活用モデルの構築）</t>
    <rPh sb="0" eb="2">
      <t>オキナワ</t>
    </rPh>
    <rPh sb="2" eb="3">
      <t>カタ</t>
    </rPh>
    <rPh sb="12" eb="14">
      <t>ソクシン</t>
    </rPh>
    <rPh sb="14" eb="16">
      <t>チョウサ</t>
    </rPh>
    <rPh sb="16" eb="18">
      <t>ジギョウ</t>
    </rPh>
    <phoneticPr fontId="2"/>
  </si>
  <si>
    <t>沖縄型クリーンエネルギー促進調査事業（離島における地場産業と連携した再エネ利用拡大に関する調査）</t>
    <rPh sb="0" eb="2">
      <t>オキナワ</t>
    </rPh>
    <rPh sb="2" eb="3">
      <t>カタ</t>
    </rPh>
    <rPh sb="12" eb="14">
      <t>ソクシン</t>
    </rPh>
    <rPh sb="14" eb="16">
      <t>チョウサ</t>
    </rPh>
    <rPh sb="16" eb="18">
      <t>ジギョウ</t>
    </rPh>
    <phoneticPr fontId="2"/>
  </si>
  <si>
    <t>沖縄型クリーンエネルギー促進調査事業（路面・壁面太陽光発電設備を活用した沖縄型導入モデル構築可能性調査）</t>
    <rPh sb="0" eb="2">
      <t>オキナワ</t>
    </rPh>
    <rPh sb="2" eb="3">
      <t>カタ</t>
    </rPh>
    <rPh sb="12" eb="14">
      <t>ソクシン</t>
    </rPh>
    <rPh sb="14" eb="16">
      <t>チョウサ</t>
    </rPh>
    <rPh sb="16" eb="18">
      <t>ジギョウ</t>
    </rPh>
    <phoneticPr fontId="2"/>
  </si>
  <si>
    <t>株式会社ノイズ・バリュー社
沖縄県那覇市泉崎2-2-7　ストークハイツ湖南5階</t>
    <rPh sb="0" eb="4">
      <t>カブシキガイシャ</t>
    </rPh>
    <rPh sb="12" eb="13">
      <t>シャ</t>
    </rPh>
    <phoneticPr fontId="1"/>
  </si>
  <si>
    <t>株式会社ジャパン総合ビル管理
沖縄県那覇市古島１丁目２４番１３号</t>
    <rPh sb="0" eb="2">
      <t>カブシキ</t>
    </rPh>
    <rPh sb="2" eb="4">
      <t>ガイシャ</t>
    </rPh>
    <rPh sb="8" eb="10">
      <t>ソウゴウ</t>
    </rPh>
    <rPh sb="12" eb="14">
      <t>カンリ</t>
    </rPh>
    <phoneticPr fontId="1"/>
  </si>
  <si>
    <t>大型図面用カラー複合機賃貸借</t>
    <rPh sb="0" eb="2">
      <t>オオガタ</t>
    </rPh>
    <rPh sb="2" eb="4">
      <t>ズメン</t>
    </rPh>
    <rPh sb="4" eb="5">
      <t>ヨウ</t>
    </rPh>
    <rPh sb="8" eb="11">
      <t>フクゴウキ</t>
    </rPh>
    <rPh sb="11" eb="14">
      <t>チンタイシャク</t>
    </rPh>
    <phoneticPr fontId="1"/>
  </si>
  <si>
    <t>令和７年度業務用自動車のリース契約</t>
    <rPh sb="0" eb="2">
      <t>レイワ</t>
    </rPh>
    <rPh sb="3" eb="5">
      <t>ネンド</t>
    </rPh>
    <rPh sb="5" eb="8">
      <t>ギョウムヨウ</t>
    </rPh>
    <rPh sb="8" eb="11">
      <t>ジドウシャ</t>
    </rPh>
    <rPh sb="15" eb="17">
      <t>ケイヤク</t>
    </rPh>
    <phoneticPr fontId="1"/>
  </si>
  <si>
    <t>令和７年度合同宿舎各所修繕工事（建築工事Ａ地区単価契約）</t>
    <rPh sb="9" eb="11">
      <t>カクショ</t>
    </rPh>
    <rPh sb="11" eb="13">
      <t>シュウゼン</t>
    </rPh>
    <rPh sb="13" eb="15">
      <t>コウジ</t>
    </rPh>
    <rPh sb="16" eb="18">
      <t>ケンチク</t>
    </rPh>
    <rPh sb="21" eb="23">
      <t>チク</t>
    </rPh>
    <phoneticPr fontId="1"/>
  </si>
  <si>
    <t>独立行政法人国立印刷局
東京都港区虎ノ門二丁目２番５号</t>
    <rPh sb="0" eb="2">
      <t>ドクリツ</t>
    </rPh>
    <rPh sb="2" eb="4">
      <t>ギョウセイ</t>
    </rPh>
    <rPh sb="4" eb="6">
      <t>ホウジン</t>
    </rPh>
    <phoneticPr fontId="1"/>
  </si>
  <si>
    <t>株式会社パスコ
沖縄県那覇市久茂地2-14-1</t>
    <rPh sb="0" eb="2">
      <t>カブシキ</t>
    </rPh>
    <rPh sb="2" eb="4">
      <t>カイシャ</t>
    </rPh>
    <phoneticPr fontId="1"/>
  </si>
  <si>
    <t>株式会社パスコ
沖縄県那覇市久茂地2-14-1</t>
    <rPh sb="0" eb="2">
      <t>カブシキ</t>
    </rPh>
    <rPh sb="2" eb="4">
      <t>ガイシャ</t>
    </rPh>
    <phoneticPr fontId="1"/>
  </si>
  <si>
    <t>令和７年度　宮古地区管⽔路機能診断業務</t>
    <phoneticPr fontId="1"/>
  </si>
  <si>
    <t>令和７年度域内循環強化促進事業（「果報庭（かふうなぁ）」開催委託事業）</t>
    <phoneticPr fontId="1"/>
  </si>
  <si>
    <t>令和６年度石垣島農業水利事業　石垣北部送水路他管理用道路工区工事</t>
    <phoneticPr fontId="1"/>
  </si>
  <si>
    <t>令和７年度宮古伊良部農業水利事業　仲原地下ダム取水施設さく井（その６）他工事</t>
    <phoneticPr fontId="1"/>
  </si>
  <si>
    <t>令和７年度沖縄地域における商品開発ハンズオン支援事業（知財経営支援促進事業）</t>
    <phoneticPr fontId="1"/>
  </si>
  <si>
    <t>令和７年度沖縄地域におけるスタートアップ知財セミナー事業</t>
    <phoneticPr fontId="1"/>
  </si>
  <si>
    <t>令和７年度合同宿舎消防設備等保守点検業務及び消火器取替（石垣地区）</t>
    <phoneticPr fontId="1"/>
  </si>
  <si>
    <t>データ活用・協業化による食材調達領域を中心とした宿泊施設・地域の効率化、高付加価値化に向けた実証事業</t>
    <phoneticPr fontId="1"/>
  </si>
  <si>
    <t>令和７年度沖縄における持続可能な交通環境構築調査</t>
    <phoneticPr fontId="1"/>
  </si>
  <si>
    <t>令和７年度計画基礎諸元調査業務</t>
    <phoneticPr fontId="1"/>
  </si>
  <si>
    <t>令和７年度沖縄総合事務局行政端末等の更改及び賃貸借・保守業務</t>
    <phoneticPr fontId="1"/>
  </si>
  <si>
    <t>沖縄交通リ・デザインの目指す姿・目標の設定及び市民の更なる巻き込み戦略の設計に向けた調査検討業務</t>
    <phoneticPr fontId="1"/>
  </si>
  <si>
    <t>令和７年度磁気探査研修運営補助業務</t>
    <rPh sb="0" eb="2">
      <t>レイワ</t>
    </rPh>
    <rPh sb="3" eb="5">
      <t>ネンド</t>
    </rPh>
    <rPh sb="5" eb="9">
      <t>ジキタンサ</t>
    </rPh>
    <rPh sb="9" eb="11">
      <t>ケンシュウ</t>
    </rPh>
    <rPh sb="11" eb="13">
      <t>ウンエイ</t>
    </rPh>
    <rPh sb="13" eb="15">
      <t>ホジョ</t>
    </rPh>
    <rPh sb="15" eb="17">
      <t>ギョウム</t>
    </rPh>
    <phoneticPr fontId="1"/>
  </si>
  <si>
    <t>那覇第２地方合同庁舎１号館地階駐車場系統排風機取替工事</t>
    <phoneticPr fontId="1"/>
  </si>
  <si>
    <t>令和７年度業務用自動車の再リース契約（経済産業部）</t>
    <phoneticPr fontId="1"/>
  </si>
  <si>
    <t>令和７年度業務用自動車の再リース契約（運輸部）</t>
    <phoneticPr fontId="1"/>
  </si>
  <si>
    <t>令和7年度 Office Standard 2024の更新</t>
    <phoneticPr fontId="1"/>
  </si>
  <si>
    <t>令和７年度合同宿舎定期調査業務</t>
    <rPh sb="0" eb="2">
      <t>レイワ</t>
    </rPh>
    <rPh sb="3" eb="5">
      <t>ネンド</t>
    </rPh>
    <rPh sb="5" eb="7">
      <t>ゴウドウ</t>
    </rPh>
    <rPh sb="7" eb="9">
      <t>シュクシャ</t>
    </rPh>
    <rPh sb="9" eb="13">
      <t>テイキチョウサ</t>
    </rPh>
    <rPh sb="13" eb="15">
      <t>ギョウム</t>
    </rPh>
    <phoneticPr fontId="1"/>
  </si>
  <si>
    <t>令和７年度　地域・日本の新たなレガシー形成事業　浦添グスクを中心とした「古都浦添」歴史文化平和継承事業</t>
    <phoneticPr fontId="1"/>
  </si>
  <si>
    <t>空き家活用等による持続可能な観光・地域づくり実証事業【宮古島市】</t>
    <phoneticPr fontId="1"/>
  </si>
  <si>
    <t>令和７年度国内温室効果ガス排出削減・吸収量認証制度実施事業費（J-クレジット制度推進のための地域支援事業）の委託契約</t>
    <phoneticPr fontId="1"/>
  </si>
  <si>
    <t>国内肥料資源利用拡大対策事業のうち国内資源の肥料利用拡大に向けた調査（地力調査）（令和６年度補正）委託事業</t>
    <phoneticPr fontId="1"/>
  </si>
  <si>
    <t xml:space="preserve">9120001212929	</t>
    <phoneticPr fontId="1"/>
  </si>
  <si>
    <t>東武トップツアーズ株式会社沖縄支店
沖縄県那覇市久茂地１－１２－１２</t>
    <rPh sb="13" eb="15">
      <t>オキナワ</t>
    </rPh>
    <rPh sb="15" eb="17">
      <t>シテン</t>
    </rPh>
    <phoneticPr fontId="1"/>
  </si>
  <si>
    <t>南西開発株式会社
沖縄県石垣市字大川１４２５番地の８</t>
    <phoneticPr fontId="1"/>
  </si>
  <si>
    <t>株式会社渡久山建設
沖縄県宮古島市平良字荷川取４７０番地１</t>
    <phoneticPr fontId="1"/>
  </si>
  <si>
    <t>株式会社ノイズ・バリュー社
沖縄県那覇市泉崎２丁目２番７号</t>
    <rPh sb="0" eb="4">
      <t>カブシキガイシャ</t>
    </rPh>
    <rPh sb="12" eb="13">
      <t>シャ</t>
    </rPh>
    <phoneticPr fontId="1"/>
  </si>
  <si>
    <t>一般社団法人トロピカルテクノプラス
沖縄県うるま市字州崎７番地７</t>
    <phoneticPr fontId="1"/>
  </si>
  <si>
    <t>株式会社ReVIN
大阪府大阪市住吉区苅田４丁目１２番２８号ベストレジデンスあびこ１１号</t>
    <rPh sb="0" eb="4">
      <t>カブシキカイシャ</t>
    </rPh>
    <phoneticPr fontId="1"/>
  </si>
  <si>
    <t>EY ストラテジー・アンド・コンサルティング株式会社
東京都千代田区有楽町一丁目１番２号東京ミッドタウン日比谷日比谷三井タワー</t>
    <phoneticPr fontId="1"/>
  </si>
  <si>
    <t>株式会社三菱総合研究所
東京都千代田区永田町２丁目１０番３号</t>
    <phoneticPr fontId="1"/>
  </si>
  <si>
    <t>アジアプランニング株式会
熊本県熊本市中央区渡鹿七丁目１５番２８号</t>
    <phoneticPr fontId="1"/>
  </si>
  <si>
    <t>ミツイワ株式会社
東京都渋谷区渋谷３丁目１２番１８号</t>
    <rPh sb="4" eb="8">
      <t>カブシキガイシャ</t>
    </rPh>
    <phoneticPr fontId="1"/>
  </si>
  <si>
    <t>株式会社三菱総合研究所
東京都千代田区永田町二丁目１０番３号</t>
    <phoneticPr fontId="1"/>
  </si>
  <si>
    <t>株式会社アウルズ
福岡県北九州市小倉北区米町１丁目３番１０号一宮ビル７階</t>
    <rPh sb="0" eb="4">
      <t>カブシキカイシャ</t>
    </rPh>
    <phoneticPr fontId="1"/>
  </si>
  <si>
    <t>株式会社めいわカンパニー
沖縄県那覇市字国場５５番地</t>
    <rPh sb="0" eb="4">
      <t>カブシキカイシャ</t>
    </rPh>
    <phoneticPr fontId="1"/>
  </si>
  <si>
    <t>株式会社トヨタレンタリース沖縄
沖縄県那覇市赤嶺２－１３－１</t>
    <phoneticPr fontId="1"/>
  </si>
  <si>
    <t>株式会社SSマーケット
東京都八王子市子安町４丁目７－１サザンスカイタワー八王子６Ｆ</t>
    <rPh sb="0" eb="4">
      <t>カブシキカイシャ</t>
    </rPh>
    <phoneticPr fontId="1"/>
  </si>
  <si>
    <t>株式会社建築設備適合性判定所
大阪府大阪市中央区大手通１丁目３番５号４Ｆ</t>
    <rPh sb="0" eb="11">
      <t>カブシキカイシャケンチクセツビテキゴウセイ</t>
    </rPh>
    <rPh sb="11" eb="14">
      <t>ハンテイジョ</t>
    </rPh>
    <phoneticPr fontId="1"/>
  </si>
  <si>
    <t>一般社団法人YUU
沖縄県宮古島市平良字下里3023-3</t>
    <phoneticPr fontId="1"/>
  </si>
  <si>
    <t>一般財団法人沖縄県環境科学センター
沖縄県浦添市経塚７２０番地</t>
    <phoneticPr fontId="1"/>
  </si>
  <si>
    <t>沖縄県農業研究センター
沖縄県糸満市真壁８２０番地</t>
    <rPh sb="0" eb="3">
      <t>オキナワケン</t>
    </rPh>
    <rPh sb="3" eb="7">
      <t>ノウギョウケンキュウ</t>
    </rPh>
    <phoneticPr fontId="1"/>
  </si>
  <si>
    <t>令和６年度宮古伊良部農業水利事業　ミルク峰２号送水路接続他工事</t>
    <phoneticPr fontId="1"/>
  </si>
  <si>
    <t>株式会社川平建設
沖縄県宮古島市平良字下里１５５６番地２</t>
    <phoneticPr fontId="1"/>
  </si>
  <si>
    <t>令和６年度宮古伊良部農業水利事業　保良送水路（その６－２）工事</t>
    <phoneticPr fontId="1"/>
  </si>
  <si>
    <t>先嶋建設株式会社
沖縄県那覇市松山一丁目３５番２号</t>
    <phoneticPr fontId="1"/>
  </si>
  <si>
    <t>令和７年度　施設機械工事技術支援業務</t>
    <rPh sb="0" eb="2">
      <t>レイワ</t>
    </rPh>
    <rPh sb="3" eb="5">
      <t>ネンド</t>
    </rPh>
    <phoneticPr fontId="1"/>
  </si>
  <si>
    <t>一般社団法人農業土木機械化協会
東京都港区新橋五丁目３４番４号</t>
    <rPh sb="0" eb="2">
      <t>イッパン</t>
    </rPh>
    <rPh sb="2" eb="4">
      <t>シャダン</t>
    </rPh>
    <rPh sb="4" eb="6">
      <t>ホウジン</t>
    </rPh>
    <rPh sb="23" eb="24">
      <t>ゴ</t>
    </rPh>
    <phoneticPr fontId="1"/>
  </si>
  <si>
    <t>令和７年度　糸満八重瀬地区整備構想検討業務</t>
    <rPh sb="0" eb="2">
      <t>レイワ</t>
    </rPh>
    <rPh sb="3" eb="5">
      <t>ネンド</t>
    </rPh>
    <phoneticPr fontId="1"/>
  </si>
  <si>
    <t>サンスイコンサルタント株式会社　九州支社
熊本市中央区新屋敷１丁目５－１
熊本イーストフロントビル３階</t>
    <phoneticPr fontId="1"/>
  </si>
  <si>
    <t>令和７年度　多良間地区仲皿集水池実施設計業務</t>
    <rPh sb="0" eb="2">
      <t>レイワ</t>
    </rPh>
    <rPh sb="3" eb="5">
      <t>ネンド</t>
    </rPh>
    <phoneticPr fontId="1"/>
  </si>
  <si>
    <t>内外エンジニアリング株式会社　福岡支社
福岡県福岡市博多区博多駅南３丁目２０－３</t>
    <phoneticPr fontId="1"/>
  </si>
  <si>
    <t>令和７年度宮古伊良部農業水利事業　磁気探査（その２）業務</t>
    <phoneticPr fontId="1"/>
  </si>
  <si>
    <t>有限会社羽生土木設計
沖縄県宮古島市平良字西里１４７２番地４０</t>
    <phoneticPr fontId="1"/>
  </si>
  <si>
    <t>令和７年度宮古伊良部農業水利事業　保良送水路（その６－２）工事建物等事前調査業務</t>
    <phoneticPr fontId="1"/>
  </si>
  <si>
    <t>株式会社東邦建設コンサルタント
沖縄県那覇市首里崎山町四丁目５３番地１０</t>
    <phoneticPr fontId="1"/>
  </si>
  <si>
    <t>令和７年度石垣島農業水利事業　名蔵ダム改修計画検討業務</t>
    <phoneticPr fontId="1"/>
  </si>
  <si>
    <t>令和７年度石垣島農業水利事業　名蔵ダム洪水吐等機能診断業務</t>
    <phoneticPr fontId="1"/>
  </si>
  <si>
    <t>沖縄ＮＴＣ株式会社
沖縄県那覇市鏡原町７番１号</t>
    <phoneticPr fontId="1"/>
  </si>
  <si>
    <t>令和７年度石垣島農業水利事業　磁気探査業務</t>
    <rPh sb="15" eb="17">
      <t>ジキ</t>
    </rPh>
    <rPh sb="17" eb="19">
      <t>タンサ</t>
    </rPh>
    <phoneticPr fontId="1"/>
  </si>
  <si>
    <t>有限会社ヤオキ測量設計
沖縄県石垣市字新川４６番地</t>
    <phoneticPr fontId="1"/>
  </si>
  <si>
    <t>令和７年度宮古伊良部農業水利事業　保良地下ダム実施設計業務</t>
    <phoneticPr fontId="1"/>
  </si>
  <si>
    <t>ＮＴＣコンサルタンツ株式会社九州支社
福岡県福岡市博多区東比恵一丁目４番１０号
Ｓ-ＧＡＴＥ　ＦＩＴ　東比恵６階</t>
    <rPh sb="28" eb="31">
      <t>ヒガシヒエ</t>
    </rPh>
    <rPh sb="31" eb="32">
      <t>イチ</t>
    </rPh>
    <rPh sb="51" eb="54">
      <t>ヒガシヒエ</t>
    </rPh>
    <rPh sb="55" eb="56">
      <t>カイ</t>
    </rPh>
    <phoneticPr fontId="1"/>
  </si>
  <si>
    <t>令和７年度宮古伊良部農業水利事業　宮古伊良部地区農業用ダム技術検討業務</t>
    <phoneticPr fontId="1"/>
  </si>
  <si>
    <t xml:space="preserve">一般財団法人日本水土総合研究所 
東京都港区虎ノ門１丁目２１番１７号	</t>
    <phoneticPr fontId="1"/>
  </si>
  <si>
    <t>公益財団法人　沖縄県産業振興公社
沖縄県那覇市字小禄１８３１番地１</t>
    <rPh sb="0" eb="2">
      <t>コウエキ</t>
    </rPh>
    <rPh sb="2" eb="4">
      <t>ザイダン</t>
    </rPh>
    <rPh sb="4" eb="6">
      <t>ホウジン</t>
    </rPh>
    <rPh sb="7" eb="10">
      <t>オキナワケン</t>
    </rPh>
    <rPh sb="10" eb="12">
      <t>サンギョウ</t>
    </rPh>
    <rPh sb="12" eb="14">
      <t>シンコウ</t>
    </rPh>
    <rPh sb="14" eb="16">
      <t>コウシャ</t>
    </rPh>
    <rPh sb="17" eb="20">
      <t>オキナワケン</t>
    </rPh>
    <rPh sb="20" eb="23">
      <t>ナハシ</t>
    </rPh>
    <rPh sb="23" eb="24">
      <t>アザ</t>
    </rPh>
    <rPh sb="24" eb="26">
      <t>オロク</t>
    </rPh>
    <rPh sb="30" eb="32">
      <t>バンチ</t>
    </rPh>
    <phoneticPr fontId="1"/>
  </si>
  <si>
    <t>令和７年度　宮古地区他広域基盤整備計画検討業務</t>
    <phoneticPr fontId="1"/>
  </si>
  <si>
    <t>ＮＴＣコンサルタンツ株式会社　九州支社
福岡県福岡市博多区東比恵一丁目４番１０号</t>
    <phoneticPr fontId="1"/>
  </si>
  <si>
    <t>令和７年度宮古伊良部農業水利事業　仲原地下ダム地質調査業務</t>
    <phoneticPr fontId="1"/>
  </si>
  <si>
    <t>分任支出負担行為担当官代理
沖縄総合事務局宮古伊良部農業水利事業所
庶務課長
喜納 昌文
沖縄県宮古島市字平良下里108-11</t>
    <phoneticPr fontId="1"/>
  </si>
  <si>
    <t>株式会社八島建設コンサルタント
沖縄県宮古島市平良字下里１１９９番地の２</t>
    <phoneticPr fontId="7"/>
  </si>
  <si>
    <t>令和７年度宮古伊良部農業水利事業　仲地副貯水池実施設計業務</t>
    <phoneticPr fontId="1"/>
  </si>
  <si>
    <t>令和７年度総務部資格審査システムバージョンアップに伴う再構築業務</t>
    <phoneticPr fontId="1"/>
  </si>
  <si>
    <t>令和７年度成長型中小企業等研究開発支援事業（研究開発型中小企業等のシーズ発掘・事業化支援及び補助事業に関する検査業務補助）</t>
    <phoneticPr fontId="1"/>
  </si>
  <si>
    <t>令和７年度官用車交換購入（八重山運輸事務所）</t>
    <phoneticPr fontId="1"/>
  </si>
  <si>
    <t>令和７年度Microsoft 365 ライセンス等の調達</t>
    <phoneticPr fontId="1"/>
  </si>
  <si>
    <t>令和7年度地域経済産業活性化対策調査（沖縄地域の中小企業の技術的課題に対する支援拠点及び支援ネットワークのあり方調査）</t>
    <phoneticPr fontId="1"/>
  </si>
  <si>
    <t>那覇第２地方合同庁舎 1号館地下1階熱源機械室空調システム冷凍機（RS-2）分解整備</t>
    <phoneticPr fontId="1"/>
  </si>
  <si>
    <t>令和７年度地域経済産業活性化対策調査（観光業界におけるアメニティの環境負荷に関する実態及びモデル実証調査）</t>
    <phoneticPr fontId="1"/>
  </si>
  <si>
    <t>令和７年度沖縄県中小企業活性化協議会事業広報事業</t>
    <phoneticPr fontId="1"/>
  </si>
  <si>
    <t>令和７年度地域経済産業活性化対策調査（沖縄における環境負荷低減型の繊維産業の創出可能性に係る調査）</t>
    <phoneticPr fontId="1"/>
  </si>
  <si>
    <t>令和７年度知財活用環境整備事業</t>
    <phoneticPr fontId="1"/>
  </si>
  <si>
    <t>松山住宅屋内改修工事</t>
    <phoneticPr fontId="1"/>
  </si>
  <si>
    <t>松山住宅屋内改修工事監理業務</t>
    <rPh sb="10" eb="12">
      <t>カンリ</t>
    </rPh>
    <rPh sb="12" eb="14">
      <t>ギョウム</t>
    </rPh>
    <phoneticPr fontId="1"/>
  </si>
  <si>
    <t>令和７年度公共事業労務費調査業務　　　</t>
    <phoneticPr fontId="1"/>
  </si>
  <si>
    <t>令和７年度駐留軍用地跡地利用支援システム地図データ整備等業務</t>
    <phoneticPr fontId="1"/>
  </si>
  <si>
    <t>一般社団法人トロピカルテクノプラス
沖縄県うるま市字州崎７番地７</t>
    <rPh sb="0" eb="2">
      <t>イッパン</t>
    </rPh>
    <rPh sb="2" eb="6">
      <t>シャダンホウジン</t>
    </rPh>
    <phoneticPr fontId="1"/>
  </si>
  <si>
    <t>株式会社沖縄環境経済研究所
沖縄県うるま市字州崎１２番地５７</t>
    <rPh sb="0" eb="2">
      <t>カブシキ</t>
    </rPh>
    <rPh sb="2" eb="4">
      <t>カイシャ</t>
    </rPh>
    <rPh sb="4" eb="6">
      <t>オキナワ</t>
    </rPh>
    <rPh sb="6" eb="8">
      <t>カンキョウ</t>
    </rPh>
    <rPh sb="8" eb="10">
      <t>ケイザイ</t>
    </rPh>
    <rPh sb="10" eb="13">
      <t>ケンキュウショ</t>
    </rPh>
    <phoneticPr fontId="1"/>
  </si>
  <si>
    <t>沖縄トヨタ自動車株式会社
沖縄県浦添市勢理客４丁目１８番１号</t>
    <rPh sb="0" eb="2">
      <t>オキナワ</t>
    </rPh>
    <rPh sb="5" eb="8">
      <t>ジドウシャ</t>
    </rPh>
    <rPh sb="8" eb="12">
      <t>カブシキカイシャ</t>
    </rPh>
    <phoneticPr fontId="1"/>
  </si>
  <si>
    <t>株式会社SSマーケット
東京都八王子市子安町４丁目７－１サザンスカイタワー八王子６Ｆ</t>
    <rPh sb="0" eb="4">
      <t>カブシキガイシャ</t>
    </rPh>
    <phoneticPr fontId="1"/>
  </si>
  <si>
    <t>西日本三建サービス株式会社
福岡県福岡市中央区舞鶴２丁目４番５号</t>
    <phoneticPr fontId="1"/>
  </si>
  <si>
    <t>一般財団法人南西地域産業活性化センター
沖縄県那覇市久茂地３丁目１５番９号アルテビルディング那覇</t>
    <phoneticPr fontId="1"/>
  </si>
  <si>
    <t>光文堂コミュニケーションズ株式会社
沖縄県島尻郡南風原町字兼城５７７番地</t>
    <phoneticPr fontId="1"/>
  </si>
  <si>
    <t>株式会社沖縄TLO
沖縄県中頭郡西原町字千原１番地琉球大学産学官連携推進機構内</t>
    <rPh sb="0" eb="4">
      <t>カブシキガイシャ</t>
    </rPh>
    <rPh sb="4" eb="6">
      <t>オキナワ</t>
    </rPh>
    <phoneticPr fontId="1"/>
  </si>
  <si>
    <t>株式会社郷建設
沖縄県那覇市宇栄原２丁目８番１５号</t>
    <rPh sb="0" eb="2">
      <t>カブシキ</t>
    </rPh>
    <rPh sb="2" eb="4">
      <t>カイシャ</t>
    </rPh>
    <rPh sb="4" eb="5">
      <t>ゴウ</t>
    </rPh>
    <rPh sb="5" eb="7">
      <t>ケンセツ</t>
    </rPh>
    <phoneticPr fontId="1"/>
  </si>
  <si>
    <t>株式会社フォーム建築研究所
沖縄県浦添市伊祖１丁目３２番６号</t>
    <rPh sb="0" eb="2">
      <t>カブシキ</t>
    </rPh>
    <rPh sb="2" eb="4">
      <t>カイシャ</t>
    </rPh>
    <rPh sb="8" eb="10">
      <t>ケンチク</t>
    </rPh>
    <rPh sb="10" eb="13">
      <t>ケンキュウジョ</t>
    </rPh>
    <phoneticPr fontId="1"/>
  </si>
  <si>
    <t>スガイ企画株式会社
鹿児島県垂水市錦江町１番地３８</t>
    <phoneticPr fontId="1"/>
  </si>
  <si>
    <t>株式会社パスコ
沖縄県那覇市久茂地2-14-1</t>
    <rPh sb="0" eb="4">
      <t>カブシキガイシャ</t>
    </rPh>
    <phoneticPr fontId="1"/>
  </si>
  <si>
    <t>令和７年度省エネルギー促進に向けた広報事業</t>
    <phoneticPr fontId="1"/>
  </si>
  <si>
    <t>沖縄しまたて協会・沖縄JTB共同企業体
（代表法人 一般社団法人沖縄しまたて協会）
沖縄県浦添市勢理客4-18-1</t>
    <rPh sb="18" eb="19">
      <t>カラダ</t>
    </rPh>
    <phoneticPr fontId="1"/>
  </si>
  <si>
    <t>令和７年度石垣島農業水利事業　平喜名左岸送水路工事他積算参考資料作成業務</t>
    <phoneticPr fontId="1"/>
  </si>
  <si>
    <t>若鈴コンサルタンツ株式会社
熊本市東区新生２－３－１　森永不動産ビル</t>
    <phoneticPr fontId="1"/>
  </si>
  <si>
    <t>令和７年度石垣島農業水利事業　石垣島地区河川協議更新資料作成他業務</t>
    <phoneticPr fontId="1"/>
  </si>
  <si>
    <t>令和７年度石垣島農業水利事業　宮良加圧機場建屋補修設計業務</t>
  </si>
  <si>
    <t>宮古伊良部農業水利事業　保良地下ダム（七又東部西）建設工事</t>
    <rPh sb="23" eb="24">
      <t>ニシ</t>
    </rPh>
    <phoneticPr fontId="1"/>
  </si>
  <si>
    <t>宮古伊良部農業水利事業　仲原地下ダム取水ポンプ（その４）製作据付工事</t>
    <phoneticPr fontId="1"/>
  </si>
  <si>
    <t>上田住宅外壁改修工事設計業務</t>
    <rPh sb="0" eb="2">
      <t>ウエタ</t>
    </rPh>
    <rPh sb="2" eb="4">
      <t>ジュウタク</t>
    </rPh>
    <rPh sb="4" eb="6">
      <t>ガイヘキ</t>
    </rPh>
    <phoneticPr fontId="1"/>
  </si>
  <si>
    <t>那覇第２地方合同庁舎１号館　照明設備改修工事</t>
    <phoneticPr fontId="1"/>
  </si>
  <si>
    <t>（R7）名嘉地住宅外壁改修工事</t>
    <rPh sb="4" eb="7">
      <t>ナカチ</t>
    </rPh>
    <rPh sb="9" eb="11">
      <t>ガイヘキ</t>
    </rPh>
    <phoneticPr fontId="1"/>
  </si>
  <si>
    <t>令和７年度宮古伊良部農業水利事業所　自記水質計等購入　</t>
    <phoneticPr fontId="1"/>
  </si>
  <si>
    <t>BLE認証技術を用いたインバウンドのストレスフリーな観光周遊・案内の実現に向けた実証事業</t>
    <phoneticPr fontId="1"/>
  </si>
  <si>
    <t>戸田・佐平　宮古伊良部農業水利事業　保良地下ダム（七又東部西）建設工事共同企業体
福岡県福岡市中央区天神二丁目13番7号</t>
    <phoneticPr fontId="1"/>
  </si>
  <si>
    <t>株式会社電業社機械製作所 沖縄営業所
沖縄県那覇市字松川786番地</t>
    <phoneticPr fontId="1"/>
  </si>
  <si>
    <t>（株）パスコ
沖縄県那覇市久茂地2-14-1</t>
    <rPh sb="0" eb="3">
      <t>カブ</t>
    </rPh>
    <phoneticPr fontId="1"/>
  </si>
  <si>
    <t>株式会社USEN FIELDING
東京都品川区上大崎３丁目１番１号</t>
    <phoneticPr fontId="1"/>
  </si>
  <si>
    <t>株式会社東栄塗装工業
沖縄県中頭郡嘉手納町水釜六丁目２１番８号</t>
    <phoneticPr fontId="1"/>
  </si>
  <si>
    <t>アサヒ地水探査株式会社
東京都新宿区四谷４丁目３１番地</t>
    <rPh sb="3" eb="5">
      <t>チスイ</t>
    </rPh>
    <rPh sb="5" eb="7">
      <t>タンサ</t>
    </rPh>
    <rPh sb="7" eb="11">
      <t>カブシキガイシャ</t>
    </rPh>
    <phoneticPr fontId="1"/>
  </si>
  <si>
    <t>BLE 認証技術共同企業体 代表法人 沖縄スマートID 合同会社
沖縄県豊見城市字豊見城６７番地</t>
    <phoneticPr fontId="1"/>
  </si>
  <si>
    <t>（R7）名嘉地住宅外壁改修工事監理業務</t>
    <rPh sb="15" eb="17">
      <t>カンリ</t>
    </rPh>
    <rPh sb="17" eb="19">
      <t>ギョウム</t>
    </rPh>
    <phoneticPr fontId="1"/>
  </si>
  <si>
    <t>那覇第２地方合同庁舎２号館１階警備室入退館管理設備保守部品取替</t>
    <phoneticPr fontId="1"/>
  </si>
  <si>
    <t>那覇第２地方合同庁舎１号館　屋上冷却塔(CT-1)修繕</t>
    <phoneticPr fontId="1"/>
  </si>
  <si>
    <t>令和7年度沖縄総合事務局基幹LANの内部FW及び外部UTM（統合脅威管理）設計変更業務</t>
    <phoneticPr fontId="1"/>
  </si>
  <si>
    <t>令和7年度既存機器のデータ消去及び撤去業務</t>
    <phoneticPr fontId="1"/>
  </si>
  <si>
    <t>那覇第２地方合同庁舎１号館地下駐車場排気系統ダクト・サイレンサー取替</t>
    <phoneticPr fontId="1"/>
  </si>
  <si>
    <t>合同会社まちづくりラボ琉宮
沖縄県那覇市松川３丁目１９番１９号</t>
    <rPh sb="0" eb="2">
      <t>ゴウドウ</t>
    </rPh>
    <rPh sb="2" eb="4">
      <t>ガイシャ</t>
    </rPh>
    <rPh sb="11" eb="12">
      <t>ル</t>
    </rPh>
    <rPh sb="12" eb="13">
      <t>ミヤ</t>
    </rPh>
    <phoneticPr fontId="1"/>
  </si>
  <si>
    <t>令和７年度MicroSoft365（SharePoint Online・Power Apps・Power Automate・Power BI等）活用推進研修</t>
    <phoneticPr fontId="1"/>
  </si>
  <si>
    <t>令和７年度宮古伊良部農業水利事業所　自記水位計等購入（その２）　</t>
    <phoneticPr fontId="1"/>
  </si>
  <si>
    <t>株式会社イルミネート・ジャパン
東京都港区虎ノ門３丁目１８番１６号</t>
    <phoneticPr fontId="1"/>
  </si>
  <si>
    <t>株式会社中央精機
熊本県熊本市南区良町５丁目１６番７号</t>
    <rPh sb="0" eb="4">
      <t>カブシキガイシャ</t>
    </rPh>
    <rPh sb="4" eb="6">
      <t>チュウオウ</t>
    </rPh>
    <rPh sb="6" eb="8">
      <t>セイキ</t>
    </rPh>
    <phoneticPr fontId="1"/>
  </si>
  <si>
    <t>株式会社めいわカンパニー
沖縄県那覇市字国場５５番地</t>
    <rPh sb="0" eb="2">
      <t>カブシキ</t>
    </rPh>
    <rPh sb="2" eb="4">
      <t>カイシャ</t>
    </rPh>
    <phoneticPr fontId="1"/>
  </si>
  <si>
    <t>琉球設備メンテナンス株式会社
沖縄県那覇市西２丁目９番６号</t>
    <phoneticPr fontId="1"/>
  </si>
  <si>
    <t>ヤシマ工業株式会社
沖縄県那覇市久米２丁目１６番２５号</t>
    <rPh sb="3" eb="5">
      <t>コウギョウ</t>
    </rPh>
    <rPh sb="5" eb="7">
      <t>カブシキ</t>
    </rPh>
    <rPh sb="7" eb="9">
      <t>カイシャ</t>
    </rPh>
    <phoneticPr fontId="1"/>
  </si>
  <si>
    <t>ミツイワ株式会社　営業本部　沖縄営業部
沖縄県那覇市久茂地三丁目15番9号</t>
    <phoneticPr fontId="1"/>
  </si>
  <si>
    <t>ＮＴＴ西日本株式会社　沖縄支店
沖縄県浦添市城間４－３５－１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</si>
</sst>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_ "/>
    <numFmt numFmtId="178" formatCode="0_);[Red]\(0\)"/>
    <numFmt numFmtId="179" formatCode="#,##0_);[Red]\(#,##0\)"/>
    <numFmt numFmtId="180" formatCode="#,##0_ "/>
    <numFmt numFmtId="181" formatCode="&quot;¥&quot;#,##0_);[Red]\(&quot;¥&quot;#,##0\)"/>
    <numFmt numFmtId="182" formatCode="#,##0_ ;[Red]\-#,##0\ "/>
    <numFmt numFmtId="183" formatCode="0.0%"/>
  </numFmts>
  <fonts count="1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scheme val="major"/>
    </font>
    <font>
      <sz val="10"/>
      <name val="ＭＳ Ｐゴシック"/>
      <family val="3"/>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9"/>
      <name val="ＭＳ Ｐゴシック"/>
      <family val="3"/>
      <charset val="128"/>
      <scheme val="minor"/>
    </font>
    <font>
      <sz val="14"/>
      <name val="ＭＳ Ｐゴシック"/>
      <family val="2"/>
      <charset val="128"/>
      <scheme val="minor"/>
    </font>
    <font>
      <sz val="24"/>
      <name val="ＭＳ Ｐゴシック"/>
      <family val="3"/>
      <charset val="128"/>
      <scheme val="major"/>
    </font>
    <font>
      <u/>
      <sz val="11"/>
      <color theme="10"/>
      <name val="ＭＳ Ｐゴシック"/>
      <family val="2"/>
      <charset val="128"/>
      <scheme val="minor"/>
    </font>
    <font>
      <sz val="11"/>
      <color rgb="FF3F3F76"/>
      <name val="ＭＳ Ｐゴシック"/>
      <family val="2"/>
      <charset val="128"/>
      <scheme val="minor"/>
    </font>
    <font>
      <sz val="9"/>
      <color indexed="81"/>
      <name val="MS P ゴシック"/>
      <family val="3"/>
      <charset val="128"/>
    </font>
    <font>
      <sz val="14"/>
      <name val="ＭＳ Ｐゴシック"/>
      <family val="3"/>
      <charset val="128"/>
      <scheme val="minor"/>
    </font>
    <font>
      <u/>
      <sz val="11"/>
      <name val="ＭＳ Ｐゴシック"/>
      <family val="3"/>
      <charset val="128"/>
      <scheme val="minor"/>
    </font>
    <font>
      <sz val="10"/>
      <name val="ＭＳ Ｐ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 fillId="0" borderId="0"/>
    <xf numFmtId="0" fontId="6" fillId="0" borderId="0">
      <alignment vertical="center"/>
    </xf>
    <xf numFmtId="0" fontId="12" fillId="0" borderId="0" applyNumberFormat="0" applyFill="0" applyBorder="0" applyAlignment="0" applyProtection="0">
      <alignment vertical="center"/>
    </xf>
  </cellStyleXfs>
  <cellXfs count="91">
    <xf numFmtId="0" fontId="0" fillId="0" borderId="0" xfId="0">
      <alignment vertical="center"/>
    </xf>
    <xf numFmtId="0" fontId="5" fillId="0" borderId="1" xfId="0" applyFont="1" applyBorder="1" applyAlignment="1">
      <alignment vertical="center" wrapText="1"/>
    </xf>
    <xf numFmtId="0" fontId="8" fillId="0" borderId="0" xfId="0" applyFont="1">
      <alignment vertical="center"/>
    </xf>
    <xf numFmtId="0" fontId="8" fillId="0" borderId="0" xfId="0" applyFont="1" applyAlignment="1">
      <alignment horizontal="center" vertical="center"/>
    </xf>
    <xf numFmtId="38" fontId="8" fillId="0" borderId="0" xfId="1" applyFont="1" applyFill="1">
      <alignment vertical="center"/>
    </xf>
    <xf numFmtId="0" fontId="5" fillId="0" borderId="0" xfId="0" applyFont="1" applyAlignment="1">
      <alignment horizontal="right"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0" xfId="0" applyFont="1">
      <alignment vertical="center"/>
    </xf>
    <xf numFmtId="38" fontId="8" fillId="0" borderId="0" xfId="1" applyFont="1" applyFill="1" applyBorder="1">
      <alignment vertical="center"/>
    </xf>
    <xf numFmtId="38" fontId="5" fillId="0" borderId="0" xfId="1" applyFont="1" applyFill="1" applyBorder="1">
      <alignment vertical="center"/>
    </xf>
    <xf numFmtId="10" fontId="5" fillId="0" borderId="1" xfId="2" applyNumberFormat="1" applyFont="1" applyFill="1" applyBorder="1" applyAlignment="1">
      <alignment horizontal="center" vertical="center" shrinkToFit="1"/>
    </xf>
    <xf numFmtId="10" fontId="4" fillId="0" borderId="1" xfId="1" applyNumberFormat="1" applyFont="1" applyFill="1" applyBorder="1" applyAlignment="1">
      <alignment horizontal="center" vertical="center" shrinkToFi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38" fontId="4" fillId="0" borderId="1" xfId="3" applyNumberFormat="1" applyFont="1" applyBorder="1" applyAlignment="1">
      <alignment vertical="center" wrapText="1"/>
    </xf>
    <xf numFmtId="38" fontId="5" fillId="0" borderId="1" xfId="1" applyFont="1" applyFill="1" applyBorder="1" applyAlignment="1">
      <alignment horizontal="center" vertical="center" shrinkToFit="1"/>
    </xf>
    <xf numFmtId="57" fontId="5" fillId="0" borderId="1" xfId="0" applyNumberFormat="1" applyFont="1" applyBorder="1" applyAlignment="1">
      <alignment horizontal="center" vertical="center"/>
    </xf>
    <xf numFmtId="178" fontId="5" fillId="0" borderId="1" xfId="0" applyNumberFormat="1" applyFont="1" applyBorder="1" applyAlignment="1">
      <alignment horizontal="center" vertical="center" shrinkToFit="1"/>
    </xf>
    <xf numFmtId="0" fontId="5" fillId="0" borderId="1" xfId="0" applyFont="1" applyBorder="1" applyAlignment="1">
      <alignment vertical="center" wrapText="1" shrinkToFit="1"/>
    </xf>
    <xf numFmtId="38" fontId="4" fillId="0" borderId="1" xfId="1" applyFont="1" applyFill="1" applyBorder="1" applyAlignment="1">
      <alignment horizontal="right" vertical="center" shrinkToFit="1"/>
    </xf>
    <xf numFmtId="38" fontId="4" fillId="0" borderId="1" xfId="3" applyNumberFormat="1" applyFont="1" applyBorder="1" applyAlignment="1">
      <alignment horizontal="left" vertical="center" wrapText="1"/>
    </xf>
    <xf numFmtId="0" fontId="5" fillId="0" borderId="2" xfId="0" applyFont="1" applyBorder="1" applyAlignment="1">
      <alignment horizontal="left" vertical="center" wrapText="1"/>
    </xf>
    <xf numFmtId="38" fontId="4" fillId="0" borderId="2" xfId="3" applyNumberFormat="1" applyFont="1" applyBorder="1" applyAlignment="1">
      <alignment vertical="center" wrapText="1"/>
    </xf>
    <xf numFmtId="176" fontId="4" fillId="0" borderId="1" xfId="3" applyNumberFormat="1" applyFont="1" applyBorder="1" applyAlignment="1">
      <alignment horizontal="center" vertical="center" shrinkToFit="1"/>
    </xf>
    <xf numFmtId="38" fontId="5" fillId="0" borderId="1" xfId="1" applyFont="1" applyFill="1" applyBorder="1" applyAlignment="1">
      <alignment horizontal="right" vertical="center" shrinkToFit="1"/>
    </xf>
    <xf numFmtId="38" fontId="5" fillId="0" borderId="1" xfId="1" applyFont="1" applyFill="1" applyBorder="1" applyAlignment="1">
      <alignment vertical="center" shrinkToFit="1"/>
    </xf>
    <xf numFmtId="0" fontId="5" fillId="0" borderId="2" xfId="0" applyFont="1" applyBorder="1" applyAlignment="1">
      <alignment vertical="center" wrapText="1" shrinkToFit="1"/>
    </xf>
    <xf numFmtId="38" fontId="11" fillId="0" borderId="2" xfId="3" applyNumberFormat="1" applyFont="1" applyBorder="1" applyAlignment="1">
      <alignment horizontal="center" vertical="center" wrapText="1"/>
    </xf>
    <xf numFmtId="38" fontId="4" fillId="0" borderId="1" xfId="1" applyFont="1" applyFill="1" applyBorder="1" applyAlignment="1">
      <alignment horizontal="center" vertical="center" shrinkToFit="1"/>
    </xf>
    <xf numFmtId="179" fontId="4" fillId="0" borderId="1" xfId="1" applyNumberFormat="1" applyFont="1" applyFill="1" applyBorder="1" applyAlignment="1">
      <alignment horizontal="center" vertical="center" shrinkToFit="1"/>
    </xf>
    <xf numFmtId="10" fontId="4" fillId="0" borderId="1" xfId="2" applyNumberFormat="1" applyFont="1" applyFill="1" applyBorder="1" applyAlignment="1">
      <alignment horizontal="center" vertical="center" shrinkToFit="1"/>
    </xf>
    <xf numFmtId="38" fontId="5" fillId="0" borderId="0" xfId="1" applyFont="1" applyFill="1">
      <alignment vertical="center"/>
    </xf>
    <xf numFmtId="38" fontId="5" fillId="0" borderId="3" xfId="1" applyFont="1" applyFill="1" applyBorder="1" applyAlignment="1">
      <alignment horizontal="center" vertical="center" shrinkToFit="1"/>
    </xf>
    <xf numFmtId="38" fontId="4" fillId="0" borderId="3" xfId="1" applyFont="1" applyFill="1" applyBorder="1" applyAlignment="1">
      <alignment horizontal="center" vertical="center" shrinkToFit="1"/>
    </xf>
    <xf numFmtId="57" fontId="5" fillId="0" borderId="1" xfId="0" applyNumberFormat="1" applyFont="1" applyBorder="1">
      <alignment vertical="center"/>
    </xf>
    <xf numFmtId="177" fontId="5" fillId="0" borderId="1" xfId="0" applyNumberFormat="1" applyFont="1" applyBorder="1" applyAlignment="1">
      <alignment vertical="center" wrapText="1"/>
    </xf>
    <xf numFmtId="179" fontId="5" fillId="0" borderId="1" xfId="1" applyNumberFormat="1" applyFont="1" applyFill="1" applyBorder="1" applyAlignment="1">
      <alignment horizontal="center" vertical="center" shrinkToFit="1"/>
    </xf>
    <xf numFmtId="10" fontId="5" fillId="0" borderId="1" xfId="1" applyNumberFormat="1" applyFont="1" applyFill="1" applyBorder="1" applyAlignment="1">
      <alignment horizontal="center" vertical="center" shrinkToFit="1"/>
    </xf>
    <xf numFmtId="0" fontId="16" fillId="0" borderId="0" xfId="5" applyFont="1" applyAlignment="1">
      <alignment horizontal="left" vertical="center"/>
    </xf>
    <xf numFmtId="38" fontId="9" fillId="0" borderId="1" xfId="1" applyFont="1" applyFill="1" applyBorder="1" applyAlignment="1">
      <alignment vertical="center" wrapText="1"/>
    </xf>
    <xf numFmtId="0" fontId="16" fillId="0" borderId="0" xfId="5" applyFont="1" applyAlignment="1">
      <alignment horizontal="center" vertical="center"/>
    </xf>
    <xf numFmtId="0" fontId="16" fillId="0" borderId="0" xfId="5" applyFont="1" applyFill="1" applyAlignment="1">
      <alignment horizontal="left" vertical="center"/>
    </xf>
    <xf numFmtId="38" fontId="5" fillId="0" borderId="1" xfId="0" applyNumberFormat="1" applyFont="1" applyBorder="1" applyAlignment="1">
      <alignment vertical="center" wrapText="1"/>
    </xf>
    <xf numFmtId="181" fontId="5" fillId="0" borderId="1" xfId="0" applyNumberFormat="1" applyFont="1" applyBorder="1" applyAlignment="1">
      <alignment vertical="center" wrapText="1"/>
    </xf>
    <xf numFmtId="0" fontId="4" fillId="0" borderId="0" xfId="0" applyFont="1">
      <alignment vertical="center"/>
    </xf>
    <xf numFmtId="177" fontId="4" fillId="0" borderId="1" xfId="0" applyNumberFormat="1" applyFont="1" applyBorder="1" applyAlignment="1">
      <alignment vertical="center" wrapText="1"/>
    </xf>
    <xf numFmtId="10" fontId="4" fillId="0" borderId="0" xfId="2" applyNumberFormat="1" applyFont="1" applyFill="1" applyBorder="1" applyAlignment="1">
      <alignment horizontal="center" vertical="center" shrinkToFit="1"/>
    </xf>
    <xf numFmtId="38" fontId="5" fillId="0" borderId="1" xfId="1" applyFont="1" applyFill="1" applyBorder="1" applyAlignment="1">
      <alignment horizontal="center" vertical="center" wrapText="1" shrinkToFit="1"/>
    </xf>
    <xf numFmtId="0" fontId="5" fillId="0" borderId="0" xfId="0" applyFont="1" applyAlignment="1">
      <alignment vertical="center" wrapText="1"/>
    </xf>
    <xf numFmtId="182" fontId="5" fillId="0" borderId="1" xfId="1" applyNumberFormat="1" applyFont="1" applyFill="1" applyBorder="1" applyAlignment="1">
      <alignment horizontal="center" vertical="center"/>
    </xf>
    <xf numFmtId="182" fontId="5" fillId="0" borderId="1" xfId="0" applyNumberFormat="1" applyFont="1" applyBorder="1" applyAlignment="1">
      <alignment horizontal="center" vertical="center"/>
    </xf>
    <xf numFmtId="38" fontId="5" fillId="0" borderId="3" xfId="1" applyFont="1" applyFill="1" applyBorder="1" applyAlignment="1">
      <alignment horizontal="center" vertical="center"/>
    </xf>
    <xf numFmtId="38" fontId="5" fillId="0" borderId="1" xfId="1" applyFont="1" applyFill="1" applyBorder="1" applyAlignment="1">
      <alignment horizontal="center" vertical="center"/>
    </xf>
    <xf numFmtId="182" fontId="5" fillId="0" borderId="1" xfId="1" applyNumberFormat="1" applyFont="1" applyFill="1" applyBorder="1" applyAlignment="1">
      <alignment horizontal="center" vertical="center" shrinkToFit="1"/>
    </xf>
    <xf numFmtId="38" fontId="4" fillId="0" borderId="1" xfId="1" applyFont="1" applyFill="1" applyBorder="1" applyAlignment="1">
      <alignment horizontal="center" vertical="center"/>
    </xf>
    <xf numFmtId="183" fontId="5" fillId="0" borderId="1" xfId="2" applyNumberFormat="1" applyFont="1" applyFill="1" applyBorder="1" applyAlignment="1">
      <alignment horizontal="center" vertical="center" shrinkToFit="1"/>
    </xf>
    <xf numFmtId="178" fontId="5" fillId="0" borderId="0" xfId="0" applyNumberFormat="1" applyFont="1" applyAlignment="1">
      <alignment horizontal="center" vertical="center" shrinkToFi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57" fontId="4" fillId="0" borderId="1" xfId="0" applyNumberFormat="1" applyFont="1" applyBorder="1" applyAlignment="1">
      <alignment horizontal="center" vertical="center"/>
    </xf>
    <xf numFmtId="178" fontId="4" fillId="0" borderId="1" xfId="0" applyNumberFormat="1" applyFont="1" applyBorder="1" applyAlignment="1">
      <alignment horizontal="center" vertical="center" shrinkToFit="1"/>
    </xf>
    <xf numFmtId="0" fontId="4" fillId="0" borderId="1" xfId="0" applyFont="1" applyBorder="1" applyAlignment="1">
      <alignment horizontal="center" vertical="center"/>
    </xf>
    <xf numFmtId="180" fontId="4" fillId="0" borderId="1" xfId="0" applyNumberFormat="1" applyFont="1" applyBorder="1" applyAlignment="1">
      <alignment horizontal="center" vertical="center" shrinkToFit="1"/>
    </xf>
    <xf numFmtId="38" fontId="4" fillId="0" borderId="1" xfId="0" applyNumberFormat="1" applyFont="1" applyBorder="1" applyAlignment="1">
      <alignment horizontal="center" vertical="center"/>
    </xf>
    <xf numFmtId="0" fontId="4" fillId="0" borderId="1" xfId="0" applyFont="1" applyBorder="1">
      <alignment vertical="center"/>
    </xf>
    <xf numFmtId="177" fontId="4" fillId="0" borderId="1" xfId="0" applyNumberFormat="1" applyFont="1" applyBorder="1" applyAlignment="1">
      <alignment vertical="center" shrinkToFit="1"/>
    </xf>
    <xf numFmtId="182" fontId="4" fillId="0" borderId="1" xfId="0" applyNumberFormat="1" applyFont="1" applyBorder="1" applyAlignment="1">
      <alignment horizontal="center" vertical="center"/>
    </xf>
    <xf numFmtId="38" fontId="4" fillId="0" borderId="1" xfId="0" applyNumberFormat="1" applyFont="1" applyBorder="1" applyAlignment="1">
      <alignment vertical="center" wrapText="1"/>
    </xf>
    <xf numFmtId="177" fontId="4" fillId="0" borderId="1" xfId="0" applyNumberFormat="1" applyFont="1" applyBorder="1" applyAlignment="1">
      <alignment horizontal="center" vertical="center" shrinkToFit="1"/>
    </xf>
    <xf numFmtId="0" fontId="4" fillId="0" borderId="0" xfId="0" applyFont="1" applyAlignment="1">
      <alignment vertical="center" wrapText="1"/>
    </xf>
    <xf numFmtId="177" fontId="5" fillId="0" borderId="1" xfId="0" applyNumberFormat="1" applyFont="1" applyBorder="1" applyAlignment="1">
      <alignment horizontal="center" vertical="center" shrinkToFit="1"/>
    </xf>
    <xf numFmtId="38" fontId="5" fillId="0" borderId="1" xfId="0" applyNumberFormat="1" applyFont="1" applyBorder="1" applyAlignment="1">
      <alignment horizontal="center" vertical="center"/>
    </xf>
    <xf numFmtId="180" fontId="5" fillId="0" borderId="1" xfId="0" applyNumberFormat="1" applyFont="1" applyBorder="1" applyAlignment="1">
      <alignment horizontal="center" vertical="center" shrinkToFit="1"/>
    </xf>
    <xf numFmtId="38" fontId="5" fillId="0" borderId="1" xfId="3" applyNumberFormat="1" applyFont="1" applyBorder="1" applyAlignment="1">
      <alignment vertical="center" wrapText="1"/>
    </xf>
    <xf numFmtId="177" fontId="5" fillId="0" borderId="1" xfId="0" applyNumberFormat="1" applyFont="1" applyBorder="1" applyAlignment="1">
      <alignment vertical="center" shrinkToFit="1"/>
    </xf>
    <xf numFmtId="0" fontId="9" fillId="0" borderId="1" xfId="0" applyFont="1" applyBorder="1" applyAlignment="1">
      <alignment horizontal="left" vertical="center" wrapText="1"/>
    </xf>
    <xf numFmtId="178" fontId="5" fillId="0" borderId="4" xfId="0" applyNumberFormat="1" applyFont="1" applyBorder="1" applyAlignment="1">
      <alignment horizontal="center" vertical="center" shrinkToFit="1"/>
    </xf>
    <xf numFmtId="0" fontId="5" fillId="0" borderId="1" xfId="0" applyFont="1" applyBorder="1" applyAlignment="1">
      <alignment horizontal="left" vertical="center" wrapText="1"/>
    </xf>
    <xf numFmtId="10" fontId="5" fillId="0" borderId="1" xfId="0" applyNumberFormat="1" applyFont="1" applyBorder="1" applyAlignment="1">
      <alignment horizontal="center" vertical="center" shrinkToFit="1"/>
    </xf>
    <xf numFmtId="177" fontId="17" fillId="0" borderId="1" xfId="0" applyNumberFormat="1" applyFont="1" applyBorder="1" applyAlignment="1">
      <alignment vertical="center" shrinkToFit="1"/>
    </xf>
    <xf numFmtId="0" fontId="5" fillId="0" borderId="1" xfId="0" applyFont="1" applyBorder="1" applyAlignment="1">
      <alignment horizontal="center" vertical="center" wrapText="1"/>
    </xf>
    <xf numFmtId="0" fontId="15" fillId="0" borderId="0" xfId="0" applyFont="1" applyAlignment="1">
      <alignment horizontal="center" vertical="center" wrapText="1"/>
    </xf>
    <xf numFmtId="38" fontId="5" fillId="0" borderId="1" xfId="1" applyFont="1" applyFill="1" applyBorder="1" applyAlignment="1">
      <alignment horizontal="center" vertical="center" wrapText="1"/>
    </xf>
    <xf numFmtId="0" fontId="10" fillId="0" borderId="0" xfId="0" applyFont="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4" fillId="0" borderId="1" xfId="0" applyFont="1" applyBorder="1" applyAlignment="1">
      <alignment horizontal="center" vertical="center" wrapText="1"/>
    </xf>
  </cellXfs>
  <cellStyles count="6">
    <cellStyle name="パーセント" xfId="2" builtinId="5"/>
    <cellStyle name="ハイパーリンク" xfId="5" builtinId="8"/>
    <cellStyle name="桁区切り" xfId="1" builtinId="6"/>
    <cellStyle name="標準" xfId="0" builtinId="0"/>
    <cellStyle name="標準 3" xfId="4" xr:uid="{00000000-0005-0000-0000-000003000000}"/>
    <cellStyle name="標準_沖縄総合事務局　庁費"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oujin-bangou.nta.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houjin-bangou.nta.go.j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
  <sheetViews>
    <sheetView tabSelected="1" view="pageBreakPreview" zoomScale="70" zoomScaleNormal="100" zoomScaleSheetLayoutView="70" workbookViewId="0">
      <pane xSplit="1" ySplit="4" topLeftCell="B5" activePane="bottomRight" state="frozen"/>
      <selection pane="topRight" activeCell="B1" sqref="B1"/>
      <selection pane="bottomLeft" activeCell="A5" sqref="A5"/>
      <selection pane="bottomRight" activeCell="B11" sqref="B11"/>
    </sheetView>
  </sheetViews>
  <sheetFormatPr defaultColWidth="8.77734375" defaultRowHeight="13.2"/>
  <cols>
    <col min="1" max="1" width="27.21875" style="2" customWidth="1"/>
    <col min="2" max="2" width="38.109375" style="2" customWidth="1"/>
    <col min="3" max="3" width="8.109375" style="3" customWidth="1"/>
    <col min="4" max="4" width="38.109375" style="2" customWidth="1"/>
    <col min="5" max="5" width="13.6640625" style="3" customWidth="1"/>
    <col min="6" max="6" width="18.109375" style="3" customWidth="1"/>
    <col min="7" max="8" width="11.88671875" style="4" customWidth="1"/>
    <col min="9" max="9" width="7.21875" style="3" customWidth="1"/>
    <col min="10" max="12" width="10.88671875" style="2" customWidth="1"/>
    <col min="13" max="13" width="8.88671875" style="2" customWidth="1"/>
    <col min="14" max="16384" width="8.77734375" style="2"/>
  </cols>
  <sheetData>
    <row r="1" spans="1:13" ht="39.450000000000003" customHeight="1">
      <c r="A1" s="84" t="s">
        <v>24</v>
      </c>
      <c r="B1" s="84"/>
      <c r="C1" s="84"/>
      <c r="D1" s="84"/>
      <c r="E1" s="84"/>
      <c r="F1" s="84"/>
      <c r="G1" s="84"/>
      <c r="H1" s="84"/>
      <c r="I1" s="84"/>
      <c r="J1" s="84"/>
      <c r="K1" s="84"/>
      <c r="L1" s="84"/>
      <c r="M1" s="84"/>
    </row>
    <row r="2" spans="1:13">
      <c r="E2" s="41" t="s">
        <v>41</v>
      </c>
      <c r="F2" s="43"/>
      <c r="M2" s="5" t="s">
        <v>16</v>
      </c>
    </row>
    <row r="3" spans="1:13" ht="40.5" customHeight="1">
      <c r="A3" s="83" t="s">
        <v>13</v>
      </c>
      <c r="B3" s="83" t="s">
        <v>8</v>
      </c>
      <c r="C3" s="83" t="s">
        <v>14</v>
      </c>
      <c r="D3" s="83" t="s">
        <v>9</v>
      </c>
      <c r="E3" s="83" t="s">
        <v>7</v>
      </c>
      <c r="F3" s="83" t="s">
        <v>12</v>
      </c>
      <c r="G3" s="85" t="s">
        <v>0</v>
      </c>
      <c r="H3" s="85" t="s">
        <v>1</v>
      </c>
      <c r="I3" s="83" t="s">
        <v>2</v>
      </c>
      <c r="J3" s="83" t="s">
        <v>6</v>
      </c>
      <c r="K3" s="83"/>
      <c r="L3" s="83"/>
      <c r="M3" s="83" t="s">
        <v>3</v>
      </c>
    </row>
    <row r="4" spans="1:13" ht="40.5" customHeight="1">
      <c r="A4" s="83"/>
      <c r="B4" s="83"/>
      <c r="C4" s="83"/>
      <c r="D4" s="83"/>
      <c r="E4" s="83"/>
      <c r="F4" s="83"/>
      <c r="G4" s="85"/>
      <c r="H4" s="85"/>
      <c r="I4" s="83"/>
      <c r="J4" s="6" t="s">
        <v>11</v>
      </c>
      <c r="K4" s="6" t="s">
        <v>21</v>
      </c>
      <c r="L4" s="6" t="s">
        <v>10</v>
      </c>
      <c r="M4" s="83"/>
    </row>
    <row r="5" spans="1:13" s="10" customFormat="1" ht="90.45" customHeight="1">
      <c r="A5" s="38" t="s">
        <v>149</v>
      </c>
      <c r="B5" s="1" t="s">
        <v>178</v>
      </c>
      <c r="C5" s="37">
        <v>45748</v>
      </c>
      <c r="D5" s="1" t="s">
        <v>245</v>
      </c>
      <c r="E5" s="20">
        <v>7360002011606</v>
      </c>
      <c r="F5" s="6" t="s">
        <v>186</v>
      </c>
      <c r="G5" s="18" t="s">
        <v>187</v>
      </c>
      <c r="H5" s="18" t="s">
        <v>188</v>
      </c>
      <c r="I5" s="39" t="s">
        <v>187</v>
      </c>
      <c r="J5" s="8"/>
      <c r="K5" s="8"/>
      <c r="L5" s="8"/>
      <c r="M5" s="6"/>
    </row>
    <row r="6" spans="1:13" s="10" customFormat="1" ht="90.45" customHeight="1">
      <c r="A6" s="38" t="s">
        <v>150</v>
      </c>
      <c r="B6" s="1" t="s">
        <v>178</v>
      </c>
      <c r="C6" s="37">
        <v>45748</v>
      </c>
      <c r="D6" s="1" t="s">
        <v>246</v>
      </c>
      <c r="E6" s="20">
        <v>9360001005961</v>
      </c>
      <c r="F6" s="6" t="s">
        <v>186</v>
      </c>
      <c r="G6" s="18" t="s">
        <v>187</v>
      </c>
      <c r="H6" s="18" t="s">
        <v>188</v>
      </c>
      <c r="I6" s="39" t="s">
        <v>187</v>
      </c>
      <c r="J6" s="8"/>
      <c r="K6" s="8"/>
      <c r="L6" s="8"/>
      <c r="M6" s="6"/>
    </row>
    <row r="7" spans="1:13" s="10" customFormat="1" ht="90.45" customHeight="1">
      <c r="A7" s="38" t="s">
        <v>284</v>
      </c>
      <c r="B7" s="1" t="s">
        <v>178</v>
      </c>
      <c r="C7" s="37">
        <v>45748</v>
      </c>
      <c r="D7" s="1" t="s">
        <v>268</v>
      </c>
      <c r="E7" s="20">
        <v>6360001002342</v>
      </c>
      <c r="F7" s="6" t="s">
        <v>186</v>
      </c>
      <c r="G7" s="18" t="s">
        <v>187</v>
      </c>
      <c r="H7" s="18" t="s">
        <v>188</v>
      </c>
      <c r="I7" s="39" t="s">
        <v>187</v>
      </c>
      <c r="J7" s="9"/>
      <c r="K7" s="9"/>
      <c r="L7" s="9"/>
      <c r="M7" s="8"/>
    </row>
    <row r="8" spans="1:13" s="10" customFormat="1" ht="90.45" customHeight="1">
      <c r="A8" s="38" t="s">
        <v>61</v>
      </c>
      <c r="B8" s="1" t="s">
        <v>63</v>
      </c>
      <c r="C8" s="19">
        <v>45754</v>
      </c>
      <c r="D8" s="21" t="s">
        <v>64</v>
      </c>
      <c r="E8" s="20">
        <v>9360001013080</v>
      </c>
      <c r="F8" s="6" t="s">
        <v>32</v>
      </c>
      <c r="G8" s="52">
        <v>140668000</v>
      </c>
      <c r="H8" s="53">
        <v>127534000</v>
      </c>
      <c r="I8" s="40">
        <f t="shared" ref="I8:I14" si="0">H8/G8</f>
        <v>0.9066312167657179</v>
      </c>
      <c r="J8" s="8"/>
      <c r="K8" s="8"/>
      <c r="L8" s="8"/>
      <c r="M8" s="1"/>
    </row>
    <row r="9" spans="1:13" s="10" customFormat="1" ht="90.45" customHeight="1">
      <c r="A9" s="38" t="s">
        <v>62</v>
      </c>
      <c r="B9" s="1" t="s">
        <v>63</v>
      </c>
      <c r="C9" s="19">
        <v>45768</v>
      </c>
      <c r="D9" s="1" t="s">
        <v>65</v>
      </c>
      <c r="E9" s="20">
        <v>7360001017819</v>
      </c>
      <c r="F9" s="6" t="s">
        <v>32</v>
      </c>
      <c r="G9" s="52">
        <v>125928000</v>
      </c>
      <c r="H9" s="53">
        <v>120340000</v>
      </c>
      <c r="I9" s="40">
        <f t="shared" si="0"/>
        <v>0.95562543675751221</v>
      </c>
      <c r="J9" s="8"/>
      <c r="K9" s="8"/>
      <c r="L9" s="8"/>
      <c r="M9" s="1"/>
    </row>
    <row r="10" spans="1:13" s="10" customFormat="1" ht="90.45" customHeight="1">
      <c r="A10" s="38" t="s">
        <v>162</v>
      </c>
      <c r="B10" s="1" t="s">
        <v>178</v>
      </c>
      <c r="C10" s="37">
        <v>45770</v>
      </c>
      <c r="D10" s="1" t="s">
        <v>258</v>
      </c>
      <c r="E10" s="20">
        <v>9360001013064</v>
      </c>
      <c r="F10" s="6" t="s">
        <v>186</v>
      </c>
      <c r="G10" s="54">
        <v>192225000</v>
      </c>
      <c r="H10" s="55">
        <v>177067000</v>
      </c>
      <c r="I10" s="13">
        <f t="shared" si="0"/>
        <v>0.92114449213161664</v>
      </c>
      <c r="J10" s="9"/>
      <c r="K10" s="9"/>
      <c r="L10" s="9"/>
      <c r="M10" s="8"/>
    </row>
    <row r="11" spans="1:13" s="10" customFormat="1" ht="90.45" customHeight="1">
      <c r="A11" s="38" t="s">
        <v>161</v>
      </c>
      <c r="B11" s="1" t="s">
        <v>178</v>
      </c>
      <c r="C11" s="37">
        <v>45778</v>
      </c>
      <c r="D11" s="1" t="s">
        <v>257</v>
      </c>
      <c r="E11" s="20">
        <v>2360002021097</v>
      </c>
      <c r="F11" s="6" t="s">
        <v>186</v>
      </c>
      <c r="G11" s="54">
        <v>227370000</v>
      </c>
      <c r="H11" s="55">
        <v>210100000</v>
      </c>
      <c r="I11" s="13">
        <f t="shared" si="0"/>
        <v>0.92404450895016932</v>
      </c>
      <c r="J11" s="9"/>
      <c r="K11" s="9"/>
      <c r="L11" s="9"/>
      <c r="M11" s="8"/>
    </row>
    <row r="12" spans="1:13" s="10" customFormat="1" ht="90.45" customHeight="1">
      <c r="A12" s="38" t="s">
        <v>57</v>
      </c>
      <c r="B12" s="1" t="s">
        <v>33</v>
      </c>
      <c r="C12" s="19">
        <v>45793</v>
      </c>
      <c r="D12" s="21" t="s">
        <v>58</v>
      </c>
      <c r="E12" s="20">
        <v>5360002022175</v>
      </c>
      <c r="F12" s="6" t="s">
        <v>32</v>
      </c>
      <c r="G12" s="18">
        <v>148511000</v>
      </c>
      <c r="H12" s="53">
        <v>147400000</v>
      </c>
      <c r="I12" s="40">
        <f t="shared" si="0"/>
        <v>0.99251907266128436</v>
      </c>
      <c r="J12" s="8"/>
      <c r="K12" s="8"/>
      <c r="L12" s="8"/>
      <c r="M12" s="1"/>
    </row>
    <row r="13" spans="1:13" s="10" customFormat="1" ht="90.45" customHeight="1">
      <c r="A13" s="38" t="s">
        <v>59</v>
      </c>
      <c r="B13" s="1" t="s">
        <v>33</v>
      </c>
      <c r="C13" s="19">
        <v>45796</v>
      </c>
      <c r="D13" s="1" t="s">
        <v>60</v>
      </c>
      <c r="E13" s="20">
        <v>1360001000945</v>
      </c>
      <c r="F13" s="6" t="s">
        <v>32</v>
      </c>
      <c r="G13" s="52">
        <v>42119000</v>
      </c>
      <c r="H13" s="53">
        <v>37697000</v>
      </c>
      <c r="I13" s="40">
        <f t="shared" si="0"/>
        <v>0.89501175241577435</v>
      </c>
      <c r="J13" s="8"/>
      <c r="K13" s="8"/>
      <c r="L13" s="8"/>
      <c r="M13" s="1"/>
    </row>
    <row r="14" spans="1:13" s="10" customFormat="1" ht="90.45" customHeight="1">
      <c r="A14" s="38" t="s">
        <v>55</v>
      </c>
      <c r="B14" s="1" t="s">
        <v>34</v>
      </c>
      <c r="C14" s="19">
        <v>45797</v>
      </c>
      <c r="D14" s="21" t="s">
        <v>56</v>
      </c>
      <c r="E14" s="20">
        <v>9360001008832</v>
      </c>
      <c r="F14" s="6" t="s">
        <v>32</v>
      </c>
      <c r="G14" s="35">
        <v>31768000</v>
      </c>
      <c r="H14" s="53">
        <v>31570000</v>
      </c>
      <c r="I14" s="40">
        <f t="shared" si="0"/>
        <v>0.99376731301939059</v>
      </c>
      <c r="J14" s="8"/>
      <c r="K14" s="8"/>
      <c r="L14" s="8"/>
      <c r="M14" s="1"/>
    </row>
    <row r="15" spans="1:13" s="51" customFormat="1" ht="90" customHeight="1">
      <c r="A15" s="38" t="s">
        <v>290</v>
      </c>
      <c r="B15" s="1" t="s">
        <v>178</v>
      </c>
      <c r="C15" s="19">
        <v>45812</v>
      </c>
      <c r="D15" s="1" t="s">
        <v>312</v>
      </c>
      <c r="E15" s="20">
        <v>8360001013148</v>
      </c>
      <c r="F15" s="6" t="s">
        <v>82</v>
      </c>
      <c r="G15" s="50">
        <v>304590000</v>
      </c>
      <c r="H15" s="50">
        <v>280918000</v>
      </c>
      <c r="I15" s="13">
        <f>H15/G15</f>
        <v>0.92228241242325748</v>
      </c>
      <c r="J15" s="6"/>
      <c r="K15" s="6"/>
      <c r="L15" s="6"/>
      <c r="M15" s="1"/>
    </row>
    <row r="16" spans="1:13" s="51" customFormat="1" ht="90" customHeight="1">
      <c r="A16" s="38" t="s">
        <v>291</v>
      </c>
      <c r="B16" s="1" t="s">
        <v>178</v>
      </c>
      <c r="C16" s="19">
        <v>45812</v>
      </c>
      <c r="D16" s="1" t="s">
        <v>313</v>
      </c>
      <c r="E16" s="20">
        <v>9360001013849</v>
      </c>
      <c r="F16" s="6" t="s">
        <v>82</v>
      </c>
      <c r="G16" s="50">
        <v>360943000</v>
      </c>
      <c r="H16" s="50">
        <v>326739600</v>
      </c>
      <c r="I16" s="13">
        <f>H16/G16</f>
        <v>0.90523877731386948</v>
      </c>
      <c r="J16" s="6"/>
      <c r="K16" s="6"/>
      <c r="L16" s="6"/>
      <c r="M16" s="1"/>
    </row>
    <row r="17" spans="1:13" s="10" customFormat="1" ht="90" customHeight="1">
      <c r="A17" s="38" t="s">
        <v>330</v>
      </c>
      <c r="B17" s="1" t="s">
        <v>33</v>
      </c>
      <c r="C17" s="19">
        <v>45821</v>
      </c>
      <c r="D17" s="21" t="s">
        <v>331</v>
      </c>
      <c r="E17" s="20">
        <v>4360001004753</v>
      </c>
      <c r="F17" s="6" t="s">
        <v>32</v>
      </c>
      <c r="G17" s="56">
        <v>104335000</v>
      </c>
      <c r="H17" s="53">
        <v>95260000</v>
      </c>
      <c r="I17" s="40">
        <f t="shared" ref="I17:I18" si="1">ROUNDDOWN(H17/G17,4)</f>
        <v>0.91300000000000003</v>
      </c>
      <c r="J17" s="8"/>
      <c r="K17" s="8"/>
      <c r="L17" s="8"/>
      <c r="M17" s="1"/>
    </row>
    <row r="18" spans="1:13" s="10" customFormat="1" ht="90" customHeight="1">
      <c r="A18" s="38" t="s">
        <v>332</v>
      </c>
      <c r="B18" s="1" t="s">
        <v>33</v>
      </c>
      <c r="C18" s="19">
        <v>45839</v>
      </c>
      <c r="D18" s="21" t="s">
        <v>333</v>
      </c>
      <c r="E18" s="20">
        <v>6360001001030</v>
      </c>
      <c r="F18" s="6" t="s">
        <v>32</v>
      </c>
      <c r="G18" s="56">
        <v>137082000</v>
      </c>
      <c r="H18" s="53">
        <v>125290000</v>
      </c>
      <c r="I18" s="40">
        <f t="shared" si="1"/>
        <v>0.91390000000000005</v>
      </c>
      <c r="J18" s="8"/>
      <c r="K18" s="8"/>
      <c r="L18" s="8"/>
      <c r="M18" s="1"/>
    </row>
    <row r="19" spans="1:13" s="10" customFormat="1" ht="90" customHeight="1">
      <c r="A19" s="38" t="s">
        <v>370</v>
      </c>
      <c r="B19" s="1" t="s">
        <v>178</v>
      </c>
      <c r="C19" s="19">
        <v>45917</v>
      </c>
      <c r="D19" s="1" t="s">
        <v>382</v>
      </c>
      <c r="E19" s="20">
        <v>9360001000896</v>
      </c>
      <c r="F19" s="6" t="s">
        <v>186</v>
      </c>
      <c r="G19" s="18">
        <v>197204431</v>
      </c>
      <c r="H19" s="55">
        <v>192170000</v>
      </c>
      <c r="I19" s="40">
        <f>H19/G19</f>
        <v>0.97447100466013359</v>
      </c>
      <c r="J19" s="8"/>
      <c r="K19" s="8"/>
      <c r="L19" s="8"/>
      <c r="M19" s="9"/>
    </row>
    <row r="20" spans="1:13" s="10" customFormat="1" ht="90" customHeight="1">
      <c r="A20" s="48" t="s">
        <v>396</v>
      </c>
      <c r="B20" s="1" t="s">
        <v>178</v>
      </c>
      <c r="C20" s="37">
        <v>45944</v>
      </c>
      <c r="D20" s="1" t="s">
        <v>403</v>
      </c>
      <c r="E20" s="20">
        <v>1360001009334</v>
      </c>
      <c r="F20" s="6" t="s">
        <v>82</v>
      </c>
      <c r="G20" s="18">
        <v>57682984</v>
      </c>
      <c r="H20" s="55">
        <v>55990000</v>
      </c>
      <c r="I20" s="40">
        <f>H20/G20</f>
        <v>0.97065020075937825</v>
      </c>
      <c r="J20" s="8"/>
      <c r="K20" s="8"/>
      <c r="L20" s="8"/>
      <c r="M20" s="6"/>
    </row>
    <row r="21" spans="1:13" s="10" customFormat="1" ht="90" customHeight="1">
      <c r="A21" s="48" t="s">
        <v>392</v>
      </c>
      <c r="B21" s="1" t="s">
        <v>178</v>
      </c>
      <c r="C21" s="37">
        <v>45981</v>
      </c>
      <c r="D21" s="1" t="s">
        <v>399</v>
      </c>
      <c r="E21" s="59">
        <v>6010001034874</v>
      </c>
      <c r="F21" s="6" t="s">
        <v>82</v>
      </c>
      <c r="G21" s="18">
        <v>1232374000</v>
      </c>
      <c r="H21" s="55">
        <v>1125454000</v>
      </c>
      <c r="I21" s="40">
        <f>H21/G21</f>
        <v>0.91324062338218759</v>
      </c>
      <c r="J21" s="8"/>
      <c r="K21" s="8"/>
      <c r="L21" s="8"/>
      <c r="M21" s="6"/>
    </row>
    <row r="22" spans="1:13" s="10" customFormat="1" ht="90" customHeight="1">
      <c r="A22" s="48" t="s">
        <v>393</v>
      </c>
      <c r="B22" s="1" t="s">
        <v>178</v>
      </c>
      <c r="C22" s="37">
        <v>45981</v>
      </c>
      <c r="D22" s="1" t="s">
        <v>400</v>
      </c>
      <c r="E22" s="20">
        <v>8010801007581</v>
      </c>
      <c r="F22" s="6" t="s">
        <v>82</v>
      </c>
      <c r="G22" s="18">
        <v>393767000</v>
      </c>
      <c r="H22" s="55">
        <v>362780000</v>
      </c>
      <c r="I22" s="40">
        <f>H22/G22</f>
        <v>0.92130625471408223</v>
      </c>
      <c r="J22" s="8"/>
      <c r="K22" s="8"/>
      <c r="L22" s="8"/>
      <c r="M22" s="6"/>
    </row>
    <row r="23" spans="1:13" ht="15" customHeight="1">
      <c r="A23" s="10" t="s">
        <v>22</v>
      </c>
      <c r="G23" s="11"/>
      <c r="H23" s="11"/>
    </row>
    <row r="24" spans="1:13" ht="15" customHeight="1">
      <c r="A24" s="10"/>
      <c r="G24" s="11"/>
      <c r="H24" s="11"/>
    </row>
    <row r="25" spans="1:13" ht="15" customHeight="1"/>
    <row r="26" spans="1:13" ht="15" customHeight="1"/>
    <row r="27" spans="1:13" ht="15" customHeight="1"/>
  </sheetData>
  <autoFilter ref="A4:M26" xr:uid="{00000000-0009-0000-0000-000000000000}">
    <sortState xmlns:xlrd2="http://schemas.microsoft.com/office/spreadsheetml/2017/richdata2" ref="A7:M14">
      <sortCondition ref="C4:C14"/>
    </sortState>
  </autoFilter>
  <sortState xmlns:xlrd2="http://schemas.microsoft.com/office/spreadsheetml/2017/richdata2" ref="A5:M14">
    <sortCondition ref="C5:C14"/>
  </sortState>
  <mergeCells count="12">
    <mergeCell ref="A1:M1"/>
    <mergeCell ref="M3:M4"/>
    <mergeCell ref="D3:D4"/>
    <mergeCell ref="J3:L3"/>
    <mergeCell ref="E3:E4"/>
    <mergeCell ref="A3:A4"/>
    <mergeCell ref="B3:B4"/>
    <mergeCell ref="C3:C4"/>
    <mergeCell ref="F3:F4"/>
    <mergeCell ref="G3:G4"/>
    <mergeCell ref="H3:H4"/>
    <mergeCell ref="I3:I4"/>
  </mergeCells>
  <phoneticPr fontId="1"/>
  <dataValidations count="2">
    <dataValidation type="list" allowBlank="1" showInputMessage="1" showErrorMessage="1" sqref="J5:J11 J17:J22" xr:uid="{00000000-0002-0000-0000-000000000000}">
      <formula1>"公財,公社"</formula1>
    </dataValidation>
    <dataValidation type="list" allowBlank="1" showInputMessage="1" showErrorMessage="1" sqref="K5:K11 K17:K22" xr:uid="{00000000-0002-0000-0000-000001000000}">
      <formula1>"国認定,都道府県認定"</formula1>
    </dataValidation>
  </dataValidations>
  <hyperlinks>
    <hyperlink ref="E2" r:id="rId1" xr:uid="{EA682C69-0321-47CD-8698-DB0D0C77F3B0}"/>
  </hyperlinks>
  <printOptions horizontalCentered="1"/>
  <pageMargins left="0.39370078740157483" right="0.39370078740157483" top="0.39370078740157483" bottom="0.39370078740157483" header="0" footer="0"/>
  <pageSetup paperSize="9" scale="6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
  <sheetViews>
    <sheetView view="pageBreakPreview" zoomScale="70" zoomScaleNormal="100" zoomScaleSheetLayoutView="70" workbookViewId="0">
      <pane xSplit="1" ySplit="4" topLeftCell="B5" activePane="bottomRight" state="frozen"/>
      <selection activeCell="C1" sqref="C1:O1"/>
      <selection pane="topRight" activeCell="C1" sqref="C1:O1"/>
      <selection pane="bottomLeft" activeCell="C1" sqref="C1:O1"/>
      <selection pane="bottomRight" activeCell="Q5" sqref="Q5"/>
    </sheetView>
  </sheetViews>
  <sheetFormatPr defaultColWidth="8.77734375" defaultRowHeight="13.2"/>
  <cols>
    <col min="1" max="1" width="27.21875" style="2" customWidth="1"/>
    <col min="2" max="2" width="38.109375" style="2" customWidth="1"/>
    <col min="3" max="3" width="8.109375" style="3" customWidth="1"/>
    <col min="4" max="4" width="38.109375" style="2" customWidth="1"/>
    <col min="5" max="5" width="13.6640625" style="3" customWidth="1"/>
    <col min="6" max="6" width="18.109375" style="2" customWidth="1"/>
    <col min="7" max="8" width="11.88671875" style="4" customWidth="1"/>
    <col min="9" max="9" width="7.21875" style="3" customWidth="1"/>
    <col min="10" max="12" width="10.88671875" style="2" customWidth="1"/>
    <col min="13" max="13" width="9.109375" style="2" customWidth="1"/>
    <col min="14" max="16384" width="8.77734375" style="2"/>
  </cols>
  <sheetData>
    <row r="1" spans="1:13" ht="39.450000000000003" customHeight="1">
      <c r="A1" s="86" t="s">
        <v>25</v>
      </c>
      <c r="B1" s="86"/>
      <c r="C1" s="86"/>
      <c r="D1" s="86"/>
      <c r="E1" s="86"/>
      <c r="F1" s="86"/>
      <c r="G1" s="86"/>
      <c r="H1" s="86"/>
      <c r="I1" s="86"/>
      <c r="J1" s="86"/>
      <c r="K1" s="86"/>
      <c r="L1" s="86"/>
      <c r="M1" s="86"/>
    </row>
    <row r="2" spans="1:13">
      <c r="M2" s="5" t="s">
        <v>17</v>
      </c>
    </row>
    <row r="3" spans="1:13" ht="40.5" customHeight="1">
      <c r="A3" s="83" t="s">
        <v>13</v>
      </c>
      <c r="B3" s="83" t="s">
        <v>8</v>
      </c>
      <c r="C3" s="83" t="s">
        <v>14</v>
      </c>
      <c r="D3" s="83" t="s">
        <v>9</v>
      </c>
      <c r="E3" s="83" t="s">
        <v>7</v>
      </c>
      <c r="F3" s="83" t="s">
        <v>5</v>
      </c>
      <c r="G3" s="85" t="s">
        <v>0</v>
      </c>
      <c r="H3" s="85" t="s">
        <v>1</v>
      </c>
      <c r="I3" s="83" t="s">
        <v>2</v>
      </c>
      <c r="J3" s="83" t="s">
        <v>6</v>
      </c>
      <c r="K3" s="83"/>
      <c r="L3" s="83"/>
      <c r="M3" s="83" t="s">
        <v>3</v>
      </c>
    </row>
    <row r="4" spans="1:13" ht="40.5" customHeight="1">
      <c r="A4" s="83"/>
      <c r="B4" s="83"/>
      <c r="C4" s="83"/>
      <c r="D4" s="83"/>
      <c r="E4" s="83"/>
      <c r="F4" s="83"/>
      <c r="G4" s="85"/>
      <c r="H4" s="85"/>
      <c r="I4" s="83"/>
      <c r="J4" s="6" t="s">
        <v>11</v>
      </c>
      <c r="K4" s="6" t="s">
        <v>21</v>
      </c>
      <c r="L4" s="6" t="s">
        <v>10</v>
      </c>
      <c r="M4" s="83"/>
    </row>
    <row r="5" spans="1:13" ht="90" customHeight="1">
      <c r="A5" s="23"/>
      <c r="B5" s="24"/>
      <c r="C5" s="19"/>
      <c r="D5" s="30" t="s">
        <v>30</v>
      </c>
      <c r="E5" s="26"/>
      <c r="F5" s="15"/>
      <c r="G5" s="27"/>
      <c r="H5" s="28"/>
      <c r="I5" s="13"/>
      <c r="J5" s="8"/>
      <c r="K5" s="8"/>
      <c r="L5" s="8"/>
      <c r="M5" s="16"/>
    </row>
    <row r="6" spans="1:13" ht="90" customHeight="1">
      <c r="A6" s="17"/>
      <c r="B6" s="24"/>
      <c r="C6" s="19"/>
      <c r="D6" s="25"/>
      <c r="E6" s="26"/>
      <c r="F6" s="15"/>
      <c r="G6" s="27"/>
      <c r="H6" s="28"/>
      <c r="I6" s="13"/>
      <c r="J6" s="8"/>
      <c r="K6" s="8"/>
      <c r="L6" s="8"/>
      <c r="M6" s="16"/>
    </row>
    <row r="7" spans="1:13" ht="90" customHeight="1">
      <c r="A7" s="17"/>
      <c r="B7" s="1"/>
      <c r="C7" s="19"/>
      <c r="D7" s="25"/>
      <c r="E7" s="20"/>
      <c r="F7" s="15"/>
      <c r="G7" s="27"/>
      <c r="H7" s="27"/>
      <c r="I7" s="13"/>
      <c r="J7" s="8"/>
      <c r="K7" s="8"/>
      <c r="L7" s="8"/>
      <c r="M7" s="16"/>
    </row>
    <row r="8" spans="1:13" ht="90" customHeight="1">
      <c r="A8" s="23"/>
      <c r="B8" s="24"/>
      <c r="C8" s="19"/>
      <c r="D8" s="29"/>
      <c r="E8" s="20"/>
      <c r="F8" s="15"/>
      <c r="G8" s="22"/>
      <c r="H8" s="22"/>
      <c r="I8" s="13"/>
      <c r="J8" s="8"/>
      <c r="K8" s="8"/>
      <c r="L8" s="8"/>
      <c r="M8" s="16"/>
    </row>
    <row r="9" spans="1:13" ht="90" customHeight="1">
      <c r="A9" s="1"/>
      <c r="B9" s="1"/>
      <c r="C9" s="19"/>
      <c r="D9" s="17"/>
      <c r="E9" s="20"/>
      <c r="F9" s="15"/>
      <c r="G9" s="18"/>
      <c r="H9" s="27"/>
      <c r="I9" s="14"/>
      <c r="J9" s="8"/>
      <c r="K9" s="8"/>
      <c r="L9" s="8"/>
      <c r="M9" s="16"/>
    </row>
    <row r="10" spans="1:13" ht="15" customHeight="1">
      <c r="A10" s="10" t="s">
        <v>22</v>
      </c>
      <c r="G10" s="11"/>
      <c r="H10" s="11"/>
    </row>
    <row r="11" spans="1:13" ht="15" customHeight="1">
      <c r="A11" s="10"/>
      <c r="G11" s="11"/>
      <c r="H11" s="11"/>
    </row>
    <row r="12" spans="1:13" ht="15" customHeight="1"/>
    <row r="13" spans="1:13" ht="15" customHeight="1"/>
    <row r="14" spans="1:13" ht="15" customHeight="1"/>
  </sheetData>
  <autoFilter ref="A4:M4" xr:uid="{00000000-0009-0000-0000-000001000000}"/>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2">
    <dataValidation type="list" allowBlank="1" showInputMessage="1" showErrorMessage="1" sqref="K5:K9" xr:uid="{00000000-0002-0000-0100-000000000000}">
      <formula1>"国認定,都道府県認定"</formula1>
    </dataValidation>
    <dataValidation type="list" allowBlank="1" showInputMessage="1" showErrorMessage="1" sqref="J5:J9" xr:uid="{00000000-0002-0000-0100-000001000000}">
      <formula1>"公財,公社"</formula1>
    </dataValidation>
  </dataValidations>
  <printOptions horizontalCentered="1"/>
  <pageMargins left="0.39370078740157483" right="0.39370078740157483" top="0.39370078740157483" bottom="0.39370078740157483" header="0" footer="0"/>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3"/>
  <sheetViews>
    <sheetView view="pageBreakPreview" zoomScale="70" zoomScaleNormal="100" zoomScaleSheetLayoutView="70" workbookViewId="0">
      <pane xSplit="1" ySplit="4" topLeftCell="B5" activePane="bottomRight" state="frozen"/>
      <selection activeCell="P1" sqref="P1"/>
      <selection pane="topRight" activeCell="P1" sqref="P1"/>
      <selection pane="bottomLeft" activeCell="P1" sqref="P1"/>
      <selection pane="bottomRight" activeCell="D89" sqref="D89"/>
    </sheetView>
  </sheetViews>
  <sheetFormatPr defaultColWidth="8.77734375" defaultRowHeight="13.2"/>
  <cols>
    <col min="1" max="1" width="27.21875" style="2" customWidth="1"/>
    <col min="2" max="2" width="38.109375" style="2" customWidth="1"/>
    <col min="3" max="3" width="8.109375" style="3" customWidth="1"/>
    <col min="4" max="4" width="38.109375" style="47" customWidth="1"/>
    <col min="5" max="5" width="13.6640625" style="3" customWidth="1"/>
    <col min="6" max="6" width="18.109375" style="3" customWidth="1"/>
    <col min="7" max="7" width="11.88671875" style="4" customWidth="1"/>
    <col min="8" max="8" width="12.88671875" style="4" customWidth="1"/>
    <col min="9" max="9" width="7.21875" style="3" customWidth="1"/>
    <col min="10" max="12" width="10.88671875" style="2" customWidth="1"/>
    <col min="13" max="13" width="9.109375" style="2" customWidth="1"/>
    <col min="14" max="16384" width="8.77734375" style="2"/>
  </cols>
  <sheetData>
    <row r="1" spans="1:13" ht="39.450000000000003" customHeight="1">
      <c r="A1" s="84" t="s">
        <v>26</v>
      </c>
      <c r="B1" s="84"/>
      <c r="C1" s="84"/>
      <c r="D1" s="84"/>
      <c r="E1" s="84"/>
      <c r="F1" s="84"/>
      <c r="G1" s="84"/>
      <c r="H1" s="84"/>
      <c r="I1" s="84"/>
      <c r="J1" s="84"/>
      <c r="K1" s="84"/>
      <c r="L1" s="84"/>
      <c r="M1" s="84"/>
    </row>
    <row r="2" spans="1:13">
      <c r="E2" s="44" t="s">
        <v>41</v>
      </c>
      <c r="M2" s="5" t="s">
        <v>18</v>
      </c>
    </row>
    <row r="3" spans="1:13" ht="40.5" customHeight="1">
      <c r="A3" s="83" t="s">
        <v>4</v>
      </c>
      <c r="B3" s="83" t="s">
        <v>8</v>
      </c>
      <c r="C3" s="83" t="s">
        <v>14</v>
      </c>
      <c r="D3" s="90" t="s">
        <v>9</v>
      </c>
      <c r="E3" s="83" t="s">
        <v>7</v>
      </c>
      <c r="F3" s="83" t="s">
        <v>12</v>
      </c>
      <c r="G3" s="85" t="s">
        <v>0</v>
      </c>
      <c r="H3" s="85" t="s">
        <v>1</v>
      </c>
      <c r="I3" s="83" t="s">
        <v>2</v>
      </c>
      <c r="J3" s="87" t="s">
        <v>6</v>
      </c>
      <c r="K3" s="88"/>
      <c r="L3" s="89"/>
      <c r="M3" s="83" t="s">
        <v>3</v>
      </c>
    </row>
    <row r="4" spans="1:13" ht="40.5" customHeight="1">
      <c r="A4" s="83"/>
      <c r="B4" s="83"/>
      <c r="C4" s="83"/>
      <c r="D4" s="90"/>
      <c r="E4" s="83"/>
      <c r="F4" s="83"/>
      <c r="G4" s="85"/>
      <c r="H4" s="85"/>
      <c r="I4" s="83"/>
      <c r="J4" s="6" t="s">
        <v>11</v>
      </c>
      <c r="K4" s="6" t="s">
        <v>21</v>
      </c>
      <c r="L4" s="6" t="s">
        <v>10</v>
      </c>
      <c r="M4" s="83"/>
    </row>
    <row r="5" spans="1:13" s="47" customFormat="1" ht="90" customHeight="1">
      <c r="A5" s="48" t="s">
        <v>129</v>
      </c>
      <c r="B5" s="61" t="s">
        <v>178</v>
      </c>
      <c r="C5" s="62">
        <v>45748</v>
      </c>
      <c r="D5" s="61" t="s">
        <v>228</v>
      </c>
      <c r="E5" s="63">
        <v>8360001008544</v>
      </c>
      <c r="F5" s="60" t="s">
        <v>186</v>
      </c>
      <c r="G5" s="31" t="s">
        <v>187</v>
      </c>
      <c r="H5" s="31" t="s">
        <v>188</v>
      </c>
      <c r="I5" s="32" t="s">
        <v>187</v>
      </c>
      <c r="J5" s="64"/>
      <c r="K5" s="64"/>
      <c r="L5" s="64"/>
      <c r="M5" s="60"/>
    </row>
    <row r="6" spans="1:13" s="47" customFormat="1" ht="90" customHeight="1">
      <c r="A6" s="48" t="s">
        <v>130</v>
      </c>
      <c r="B6" s="61" t="s">
        <v>178</v>
      </c>
      <c r="C6" s="62">
        <v>45748</v>
      </c>
      <c r="D6" s="61" t="s">
        <v>229</v>
      </c>
      <c r="E6" s="63">
        <v>6010101000512</v>
      </c>
      <c r="F6" s="60" t="s">
        <v>186</v>
      </c>
      <c r="G6" s="31" t="s">
        <v>187</v>
      </c>
      <c r="H6" s="65">
        <v>38368000</v>
      </c>
      <c r="I6" s="32" t="s">
        <v>187</v>
      </c>
      <c r="J6" s="64"/>
      <c r="K6" s="64"/>
      <c r="L6" s="64"/>
      <c r="M6" s="60"/>
    </row>
    <row r="7" spans="1:13" s="47" customFormat="1" ht="90" customHeight="1">
      <c r="A7" s="48" t="s">
        <v>131</v>
      </c>
      <c r="B7" s="61" t="s">
        <v>178</v>
      </c>
      <c r="C7" s="62">
        <v>45748</v>
      </c>
      <c r="D7" s="61" t="s">
        <v>230</v>
      </c>
      <c r="E7" s="63">
        <v>8360005000621</v>
      </c>
      <c r="F7" s="60" t="s">
        <v>186</v>
      </c>
      <c r="G7" s="31" t="s">
        <v>187</v>
      </c>
      <c r="H7" s="65">
        <v>225060000</v>
      </c>
      <c r="I7" s="32" t="s">
        <v>187</v>
      </c>
      <c r="J7" s="64"/>
      <c r="K7" s="64"/>
      <c r="L7" s="64"/>
      <c r="M7" s="60"/>
    </row>
    <row r="8" spans="1:13" s="47" customFormat="1" ht="90" customHeight="1">
      <c r="A8" s="48" t="s">
        <v>132</v>
      </c>
      <c r="B8" s="61" t="s">
        <v>178</v>
      </c>
      <c r="C8" s="62">
        <v>45748</v>
      </c>
      <c r="D8" s="61" t="s">
        <v>231</v>
      </c>
      <c r="E8" s="63">
        <v>1010405002003</v>
      </c>
      <c r="F8" s="60" t="s">
        <v>186</v>
      </c>
      <c r="G8" s="31" t="s">
        <v>187</v>
      </c>
      <c r="H8" s="65">
        <v>95040000</v>
      </c>
      <c r="I8" s="32" t="s">
        <v>187</v>
      </c>
      <c r="J8" s="64"/>
      <c r="K8" s="64"/>
      <c r="L8" s="64"/>
      <c r="M8" s="60"/>
    </row>
    <row r="9" spans="1:13" s="47" customFormat="1" ht="90" customHeight="1">
      <c r="A9" s="48" t="s">
        <v>133</v>
      </c>
      <c r="B9" s="61" t="s">
        <v>178</v>
      </c>
      <c r="C9" s="62">
        <v>45748</v>
      </c>
      <c r="D9" s="61" t="s">
        <v>281</v>
      </c>
      <c r="E9" s="63">
        <v>2360001011867</v>
      </c>
      <c r="F9" s="60" t="s">
        <v>186</v>
      </c>
      <c r="G9" s="31" t="s">
        <v>187</v>
      </c>
      <c r="H9" s="66">
        <v>6804600</v>
      </c>
      <c r="I9" s="32" t="s">
        <v>187</v>
      </c>
      <c r="J9" s="64"/>
      <c r="K9" s="64"/>
      <c r="L9" s="64"/>
      <c r="M9" s="60"/>
    </row>
    <row r="10" spans="1:13" s="47" customFormat="1" ht="90" customHeight="1">
      <c r="A10" s="48" t="s">
        <v>134</v>
      </c>
      <c r="B10" s="61" t="s">
        <v>178</v>
      </c>
      <c r="C10" s="62">
        <v>45748</v>
      </c>
      <c r="D10" s="61" t="s">
        <v>232</v>
      </c>
      <c r="E10" s="63">
        <v>6360002003109</v>
      </c>
      <c r="F10" s="60" t="s">
        <v>186</v>
      </c>
      <c r="G10" s="31" t="s">
        <v>187</v>
      </c>
      <c r="H10" s="65">
        <v>4128861</v>
      </c>
      <c r="I10" s="32" t="s">
        <v>187</v>
      </c>
      <c r="J10" s="64"/>
      <c r="K10" s="64"/>
      <c r="L10" s="64"/>
      <c r="M10" s="60"/>
    </row>
    <row r="11" spans="1:13" s="47" customFormat="1" ht="90" customHeight="1">
      <c r="A11" s="48" t="s">
        <v>135</v>
      </c>
      <c r="B11" s="61" t="s">
        <v>178</v>
      </c>
      <c r="C11" s="62">
        <v>45748</v>
      </c>
      <c r="D11" s="61" t="s">
        <v>229</v>
      </c>
      <c r="E11" s="63">
        <v>6010101000512</v>
      </c>
      <c r="F11" s="60" t="s">
        <v>186</v>
      </c>
      <c r="G11" s="31" t="s">
        <v>187</v>
      </c>
      <c r="H11" s="65">
        <v>5500000</v>
      </c>
      <c r="I11" s="32" t="s">
        <v>187</v>
      </c>
      <c r="J11" s="64"/>
      <c r="K11" s="64"/>
      <c r="L11" s="64"/>
      <c r="M11" s="60"/>
    </row>
    <row r="12" spans="1:13" s="47" customFormat="1" ht="90" customHeight="1">
      <c r="A12" s="48" t="s">
        <v>136</v>
      </c>
      <c r="B12" s="61" t="s">
        <v>178</v>
      </c>
      <c r="C12" s="62">
        <v>45748</v>
      </c>
      <c r="D12" s="61" t="s">
        <v>233</v>
      </c>
      <c r="E12" s="63">
        <v>7360001024212</v>
      </c>
      <c r="F12" s="60" t="s">
        <v>186</v>
      </c>
      <c r="G12" s="31" t="s">
        <v>187</v>
      </c>
      <c r="H12" s="66">
        <v>5150970</v>
      </c>
      <c r="I12" s="32" t="s">
        <v>187</v>
      </c>
      <c r="J12" s="64"/>
      <c r="K12" s="64"/>
      <c r="L12" s="64"/>
      <c r="M12" s="60"/>
    </row>
    <row r="13" spans="1:13" s="47" customFormat="1" ht="90" customHeight="1">
      <c r="A13" s="48" t="s">
        <v>137</v>
      </c>
      <c r="B13" s="61" t="s">
        <v>178</v>
      </c>
      <c r="C13" s="62">
        <v>45748</v>
      </c>
      <c r="D13" s="61" t="s">
        <v>234</v>
      </c>
      <c r="E13" s="63">
        <v>3360001005109</v>
      </c>
      <c r="F13" s="60" t="s">
        <v>186</v>
      </c>
      <c r="G13" s="31" t="s">
        <v>187</v>
      </c>
      <c r="H13" s="31" t="s">
        <v>188</v>
      </c>
      <c r="I13" s="32" t="s">
        <v>187</v>
      </c>
      <c r="J13" s="64"/>
      <c r="K13" s="64"/>
      <c r="L13" s="64"/>
      <c r="M13" s="60"/>
    </row>
    <row r="14" spans="1:13" s="47" customFormat="1" ht="90" customHeight="1">
      <c r="A14" s="48" t="s">
        <v>138</v>
      </c>
      <c r="B14" s="61" t="s">
        <v>178</v>
      </c>
      <c r="C14" s="62">
        <v>45748</v>
      </c>
      <c r="D14" s="61" t="s">
        <v>235</v>
      </c>
      <c r="E14" s="63">
        <v>4360001008837</v>
      </c>
      <c r="F14" s="60" t="s">
        <v>186</v>
      </c>
      <c r="G14" s="31" t="s">
        <v>187</v>
      </c>
      <c r="H14" s="31" t="s">
        <v>188</v>
      </c>
      <c r="I14" s="32" t="s">
        <v>187</v>
      </c>
      <c r="J14" s="64"/>
      <c r="K14" s="64"/>
      <c r="L14" s="64"/>
      <c r="M14" s="60"/>
    </row>
    <row r="15" spans="1:13" s="47" customFormat="1" ht="90" customHeight="1">
      <c r="A15" s="48" t="s">
        <v>139</v>
      </c>
      <c r="B15" s="61" t="s">
        <v>178</v>
      </c>
      <c r="C15" s="62">
        <v>45748</v>
      </c>
      <c r="D15" s="61" t="s">
        <v>236</v>
      </c>
      <c r="E15" s="63">
        <v>4360001008408</v>
      </c>
      <c r="F15" s="60" t="s">
        <v>186</v>
      </c>
      <c r="G15" s="31" t="s">
        <v>187</v>
      </c>
      <c r="H15" s="31" t="s">
        <v>188</v>
      </c>
      <c r="I15" s="32" t="s">
        <v>187</v>
      </c>
      <c r="J15" s="64"/>
      <c r="K15" s="64"/>
      <c r="L15" s="64"/>
      <c r="M15" s="60"/>
    </row>
    <row r="16" spans="1:13" s="47" customFormat="1" ht="90" customHeight="1">
      <c r="A16" s="48" t="s">
        <v>141</v>
      </c>
      <c r="B16" s="61" t="s">
        <v>178</v>
      </c>
      <c r="C16" s="62">
        <v>45748</v>
      </c>
      <c r="D16" s="61" t="s">
        <v>238</v>
      </c>
      <c r="E16" s="63" t="s">
        <v>88</v>
      </c>
      <c r="F16" s="60" t="s">
        <v>186</v>
      </c>
      <c r="G16" s="31" t="s">
        <v>187</v>
      </c>
      <c r="H16" s="31" t="s">
        <v>188</v>
      </c>
      <c r="I16" s="32" t="s">
        <v>187</v>
      </c>
      <c r="J16" s="64"/>
      <c r="K16" s="64"/>
      <c r="L16" s="64"/>
      <c r="M16" s="60"/>
    </row>
    <row r="17" spans="1:13" s="47" customFormat="1" ht="90" customHeight="1">
      <c r="A17" s="48" t="s">
        <v>142</v>
      </c>
      <c r="B17" s="61" t="s">
        <v>178</v>
      </c>
      <c r="C17" s="62">
        <v>45748</v>
      </c>
      <c r="D17" s="61" t="s">
        <v>239</v>
      </c>
      <c r="E17" s="63">
        <v>5360001014801</v>
      </c>
      <c r="F17" s="60" t="s">
        <v>186</v>
      </c>
      <c r="G17" s="31" t="s">
        <v>187</v>
      </c>
      <c r="H17" s="66">
        <v>2648800</v>
      </c>
      <c r="I17" s="32" t="s">
        <v>187</v>
      </c>
      <c r="J17" s="64"/>
      <c r="K17" s="64"/>
      <c r="L17" s="64"/>
      <c r="M17" s="60"/>
    </row>
    <row r="18" spans="1:13" s="47" customFormat="1" ht="90" customHeight="1">
      <c r="A18" s="48" t="s">
        <v>143</v>
      </c>
      <c r="B18" s="61" t="s">
        <v>178</v>
      </c>
      <c r="C18" s="62">
        <v>45748</v>
      </c>
      <c r="D18" s="61" t="s">
        <v>240</v>
      </c>
      <c r="E18" s="63">
        <v>3010401089133</v>
      </c>
      <c r="F18" s="60" t="s">
        <v>186</v>
      </c>
      <c r="G18" s="31" t="s">
        <v>187</v>
      </c>
      <c r="H18" s="66">
        <v>2290640</v>
      </c>
      <c r="I18" s="32" t="s">
        <v>187</v>
      </c>
      <c r="J18" s="64"/>
      <c r="K18" s="64"/>
      <c r="L18" s="64"/>
      <c r="M18" s="60"/>
    </row>
    <row r="19" spans="1:13" s="47" customFormat="1" ht="90" customHeight="1">
      <c r="A19" s="48" t="s">
        <v>144</v>
      </c>
      <c r="B19" s="61" t="s">
        <v>178</v>
      </c>
      <c r="C19" s="62">
        <v>45748</v>
      </c>
      <c r="D19" s="61" t="s">
        <v>241</v>
      </c>
      <c r="E19" s="63">
        <v>7360001017356</v>
      </c>
      <c r="F19" s="60" t="s">
        <v>186</v>
      </c>
      <c r="G19" s="31" t="s">
        <v>187</v>
      </c>
      <c r="H19" s="65">
        <v>211173600</v>
      </c>
      <c r="I19" s="32" t="s">
        <v>187</v>
      </c>
      <c r="J19" s="64"/>
      <c r="K19" s="64"/>
      <c r="L19" s="64"/>
      <c r="M19" s="60"/>
    </row>
    <row r="20" spans="1:13" s="47" customFormat="1" ht="90" customHeight="1">
      <c r="A20" s="48" t="s">
        <v>145</v>
      </c>
      <c r="B20" s="61" t="s">
        <v>178</v>
      </c>
      <c r="C20" s="62">
        <v>45748</v>
      </c>
      <c r="D20" s="61" t="s">
        <v>242</v>
      </c>
      <c r="E20" s="63">
        <v>6360001006368</v>
      </c>
      <c r="F20" s="60" t="s">
        <v>186</v>
      </c>
      <c r="G20" s="36" t="s">
        <v>187</v>
      </c>
      <c r="H20" s="31" t="s">
        <v>188</v>
      </c>
      <c r="I20" s="32" t="s">
        <v>187</v>
      </c>
      <c r="J20" s="64"/>
      <c r="K20" s="64"/>
      <c r="L20" s="64"/>
      <c r="M20" s="60"/>
    </row>
    <row r="21" spans="1:13" s="47" customFormat="1" ht="90" customHeight="1">
      <c r="A21" s="48" t="s">
        <v>146</v>
      </c>
      <c r="B21" s="61" t="s">
        <v>178</v>
      </c>
      <c r="C21" s="62">
        <v>45748</v>
      </c>
      <c r="D21" s="61" t="s">
        <v>243</v>
      </c>
      <c r="E21" s="63">
        <v>2360001001488</v>
      </c>
      <c r="F21" s="60" t="s">
        <v>186</v>
      </c>
      <c r="G21" s="36" t="s">
        <v>187</v>
      </c>
      <c r="H21" s="65">
        <v>26796000</v>
      </c>
      <c r="I21" s="32" t="s">
        <v>187</v>
      </c>
      <c r="J21" s="64"/>
      <c r="K21" s="64"/>
      <c r="L21" s="64"/>
      <c r="M21" s="60"/>
    </row>
    <row r="22" spans="1:13" s="47" customFormat="1" ht="90" customHeight="1">
      <c r="A22" s="48" t="s">
        <v>147</v>
      </c>
      <c r="B22" s="61" t="s">
        <v>178</v>
      </c>
      <c r="C22" s="62">
        <v>45748</v>
      </c>
      <c r="D22" s="61" t="s">
        <v>244</v>
      </c>
      <c r="E22" s="63">
        <v>3290001030320</v>
      </c>
      <c r="F22" s="60" t="s">
        <v>186</v>
      </c>
      <c r="G22" s="36" t="s">
        <v>187</v>
      </c>
      <c r="H22" s="31" t="s">
        <v>188</v>
      </c>
      <c r="I22" s="32" t="s">
        <v>187</v>
      </c>
      <c r="J22" s="64"/>
      <c r="K22" s="64"/>
      <c r="L22" s="64"/>
      <c r="M22" s="60"/>
    </row>
    <row r="23" spans="1:13" s="47" customFormat="1" ht="90" customHeight="1">
      <c r="A23" s="48" t="s">
        <v>148</v>
      </c>
      <c r="B23" s="61" t="s">
        <v>178</v>
      </c>
      <c r="C23" s="62">
        <v>45748</v>
      </c>
      <c r="D23" s="61" t="s">
        <v>281</v>
      </c>
      <c r="E23" s="63">
        <v>2360001011867</v>
      </c>
      <c r="F23" s="60" t="s">
        <v>186</v>
      </c>
      <c r="G23" s="36" t="s">
        <v>187</v>
      </c>
      <c r="H23" s="65">
        <v>4719000</v>
      </c>
      <c r="I23" s="32" t="s">
        <v>187</v>
      </c>
      <c r="J23" s="64"/>
      <c r="K23" s="64"/>
      <c r="L23" s="64"/>
      <c r="M23" s="60"/>
    </row>
    <row r="24" spans="1:13" s="47" customFormat="1" ht="90" customHeight="1">
      <c r="A24" s="48" t="s">
        <v>151</v>
      </c>
      <c r="B24" s="61" t="s">
        <v>178</v>
      </c>
      <c r="C24" s="62">
        <v>45748</v>
      </c>
      <c r="D24" s="61" t="s">
        <v>247</v>
      </c>
      <c r="E24" s="63">
        <v>8010001174900</v>
      </c>
      <c r="F24" s="60" t="s">
        <v>186</v>
      </c>
      <c r="G24" s="36" t="s">
        <v>187</v>
      </c>
      <c r="H24" s="31" t="s">
        <v>188</v>
      </c>
      <c r="I24" s="32" t="s">
        <v>187</v>
      </c>
      <c r="J24" s="64"/>
      <c r="K24" s="64"/>
      <c r="L24" s="64"/>
      <c r="M24" s="60"/>
    </row>
    <row r="25" spans="1:13" s="47" customFormat="1" ht="90" customHeight="1">
      <c r="A25" s="48" t="s">
        <v>152</v>
      </c>
      <c r="B25" s="61" t="s">
        <v>178</v>
      </c>
      <c r="C25" s="62">
        <v>45748</v>
      </c>
      <c r="D25" s="61" t="s">
        <v>248</v>
      </c>
      <c r="E25" s="63">
        <v>2180001166250</v>
      </c>
      <c r="F25" s="60" t="s">
        <v>186</v>
      </c>
      <c r="G25" s="36" t="s">
        <v>187</v>
      </c>
      <c r="H25" s="57">
        <v>2233000</v>
      </c>
      <c r="I25" s="32" t="s">
        <v>187</v>
      </c>
      <c r="J25" s="67"/>
      <c r="K25" s="67"/>
      <c r="L25" s="67"/>
      <c r="M25" s="64"/>
    </row>
    <row r="26" spans="1:13" s="47" customFormat="1" ht="90" customHeight="1">
      <c r="A26" s="48" t="s">
        <v>153</v>
      </c>
      <c r="B26" s="61" t="s">
        <v>178</v>
      </c>
      <c r="C26" s="62">
        <v>45748</v>
      </c>
      <c r="D26" s="61" t="s">
        <v>249</v>
      </c>
      <c r="E26" s="63">
        <v>6360002005732</v>
      </c>
      <c r="F26" s="60" t="s">
        <v>186</v>
      </c>
      <c r="G26" s="36" t="s">
        <v>187</v>
      </c>
      <c r="H26" s="57">
        <v>1348000</v>
      </c>
      <c r="I26" s="32" t="s">
        <v>187</v>
      </c>
      <c r="J26" s="67"/>
      <c r="K26" s="67"/>
      <c r="L26" s="67"/>
      <c r="M26" s="64"/>
    </row>
    <row r="27" spans="1:13" s="47" customFormat="1" ht="90" customHeight="1">
      <c r="A27" s="48" t="s">
        <v>154</v>
      </c>
      <c r="B27" s="61" t="s">
        <v>178</v>
      </c>
      <c r="C27" s="62">
        <v>45748</v>
      </c>
      <c r="D27" s="61" t="s">
        <v>250</v>
      </c>
      <c r="E27" s="63">
        <v>1011001141228</v>
      </c>
      <c r="F27" s="60" t="s">
        <v>186</v>
      </c>
      <c r="G27" s="36" t="s">
        <v>187</v>
      </c>
      <c r="H27" s="57">
        <v>2383700</v>
      </c>
      <c r="I27" s="32" t="s">
        <v>187</v>
      </c>
      <c r="J27" s="67"/>
      <c r="K27" s="67"/>
      <c r="L27" s="67"/>
      <c r="M27" s="64"/>
    </row>
    <row r="28" spans="1:13" s="47" customFormat="1" ht="90" customHeight="1">
      <c r="A28" s="48" t="s">
        <v>155</v>
      </c>
      <c r="B28" s="61" t="s">
        <v>178</v>
      </c>
      <c r="C28" s="62">
        <v>45748</v>
      </c>
      <c r="D28" s="61" t="s">
        <v>251</v>
      </c>
      <c r="E28" s="63">
        <v>3360001000415</v>
      </c>
      <c r="F28" s="60" t="s">
        <v>186</v>
      </c>
      <c r="G28" s="36" t="s">
        <v>187</v>
      </c>
      <c r="H28" s="57">
        <v>3168000</v>
      </c>
      <c r="I28" s="32" t="s">
        <v>187</v>
      </c>
      <c r="J28" s="67"/>
      <c r="K28" s="67"/>
      <c r="L28" s="67"/>
      <c r="M28" s="64"/>
    </row>
    <row r="29" spans="1:13" s="47" customFormat="1" ht="90" customHeight="1">
      <c r="A29" s="48" t="s">
        <v>156</v>
      </c>
      <c r="B29" s="61" t="s">
        <v>178</v>
      </c>
      <c r="C29" s="62">
        <v>45748</v>
      </c>
      <c r="D29" s="61" t="s">
        <v>252</v>
      </c>
      <c r="E29" s="63">
        <v>4010001183772</v>
      </c>
      <c r="F29" s="60" t="s">
        <v>186</v>
      </c>
      <c r="G29" s="36" t="s">
        <v>187</v>
      </c>
      <c r="H29" s="31" t="s">
        <v>188</v>
      </c>
      <c r="I29" s="32" t="s">
        <v>187</v>
      </c>
      <c r="J29" s="67"/>
      <c r="K29" s="67"/>
      <c r="L29" s="67"/>
      <c r="M29" s="64"/>
    </row>
    <row r="30" spans="1:13" s="47" customFormat="1" ht="90" customHeight="1">
      <c r="A30" s="48" t="s">
        <v>157</v>
      </c>
      <c r="B30" s="61" t="s">
        <v>178</v>
      </c>
      <c r="C30" s="62">
        <v>45748</v>
      </c>
      <c r="D30" s="61" t="s">
        <v>253</v>
      </c>
      <c r="E30" s="63">
        <v>4040001013464</v>
      </c>
      <c r="F30" s="60" t="s">
        <v>186</v>
      </c>
      <c r="G30" s="36" t="s">
        <v>187</v>
      </c>
      <c r="H30" s="31" t="s">
        <v>188</v>
      </c>
      <c r="I30" s="32" t="s">
        <v>187</v>
      </c>
      <c r="J30" s="67"/>
      <c r="K30" s="67"/>
      <c r="L30" s="67"/>
      <c r="M30" s="64"/>
    </row>
    <row r="31" spans="1:13" s="47" customFormat="1" ht="90" customHeight="1">
      <c r="A31" s="48" t="s">
        <v>158</v>
      </c>
      <c r="B31" s="61" t="s">
        <v>178</v>
      </c>
      <c r="C31" s="62">
        <v>45748</v>
      </c>
      <c r="D31" s="61" t="s">
        <v>254</v>
      </c>
      <c r="E31" s="63">
        <v>6360002010402</v>
      </c>
      <c r="F31" s="60" t="s">
        <v>186</v>
      </c>
      <c r="G31" s="36" t="s">
        <v>187</v>
      </c>
      <c r="H31" s="57">
        <v>4873300</v>
      </c>
      <c r="I31" s="32" t="s">
        <v>187</v>
      </c>
      <c r="J31" s="67"/>
      <c r="K31" s="67"/>
      <c r="L31" s="67"/>
      <c r="M31" s="64"/>
    </row>
    <row r="32" spans="1:13" s="47" customFormat="1" ht="90" customHeight="1">
      <c r="A32" s="48" t="s">
        <v>159</v>
      </c>
      <c r="B32" s="61" t="s">
        <v>178</v>
      </c>
      <c r="C32" s="62">
        <v>45748</v>
      </c>
      <c r="D32" s="61" t="s">
        <v>255</v>
      </c>
      <c r="E32" s="63">
        <v>8360002022395</v>
      </c>
      <c r="F32" s="60" t="s">
        <v>186</v>
      </c>
      <c r="G32" s="36" t="s">
        <v>187</v>
      </c>
      <c r="H32" s="57">
        <v>1328250</v>
      </c>
      <c r="I32" s="32" t="s">
        <v>187</v>
      </c>
      <c r="J32" s="67"/>
      <c r="K32" s="67"/>
      <c r="L32" s="67"/>
      <c r="M32" s="64"/>
    </row>
    <row r="33" spans="1:13" s="47" customFormat="1" ht="90" customHeight="1">
      <c r="A33" s="48" t="s">
        <v>169</v>
      </c>
      <c r="B33" s="61" t="s">
        <v>178</v>
      </c>
      <c r="C33" s="62">
        <v>45748</v>
      </c>
      <c r="D33" s="61" t="s">
        <v>265</v>
      </c>
      <c r="E33" s="63">
        <v>5011001144012</v>
      </c>
      <c r="F33" s="60" t="s">
        <v>15</v>
      </c>
      <c r="G33" s="36" t="s">
        <v>187</v>
      </c>
      <c r="H33" s="57">
        <v>29964000</v>
      </c>
      <c r="I33" s="32" t="s">
        <v>187</v>
      </c>
      <c r="J33" s="67"/>
      <c r="K33" s="67"/>
      <c r="L33" s="67"/>
      <c r="M33" s="64"/>
    </row>
    <row r="34" spans="1:13" s="47" customFormat="1" ht="90" customHeight="1">
      <c r="A34" s="48" t="s">
        <v>171</v>
      </c>
      <c r="B34" s="61" t="s">
        <v>178</v>
      </c>
      <c r="C34" s="62">
        <v>45748</v>
      </c>
      <c r="D34" s="61" t="s">
        <v>267</v>
      </c>
      <c r="E34" s="63">
        <v>2010001119084</v>
      </c>
      <c r="F34" s="60" t="s">
        <v>186</v>
      </c>
      <c r="G34" s="36" t="s">
        <v>187</v>
      </c>
      <c r="H34" s="57">
        <v>1647745</v>
      </c>
      <c r="I34" s="32" t="s">
        <v>187</v>
      </c>
      <c r="J34" s="67"/>
      <c r="K34" s="67"/>
      <c r="L34" s="67"/>
      <c r="M34" s="64"/>
    </row>
    <row r="35" spans="1:13" s="47" customFormat="1" ht="90" customHeight="1">
      <c r="A35" s="48" t="s">
        <v>282</v>
      </c>
      <c r="B35" s="61" t="s">
        <v>178</v>
      </c>
      <c r="C35" s="62">
        <v>45748</v>
      </c>
      <c r="D35" s="61" t="s">
        <v>270</v>
      </c>
      <c r="E35" s="63">
        <v>2360001007320</v>
      </c>
      <c r="F35" s="60" t="s">
        <v>186</v>
      </c>
      <c r="G35" s="36" t="s">
        <v>187</v>
      </c>
      <c r="H35" s="57">
        <v>869000</v>
      </c>
      <c r="I35" s="32" t="s">
        <v>187</v>
      </c>
      <c r="J35" s="67"/>
      <c r="K35" s="67"/>
      <c r="L35" s="67"/>
      <c r="M35" s="64"/>
    </row>
    <row r="36" spans="1:13" s="47" customFormat="1" ht="90" customHeight="1">
      <c r="A36" s="48" t="s">
        <v>283</v>
      </c>
      <c r="B36" s="61" t="s">
        <v>178</v>
      </c>
      <c r="C36" s="62">
        <v>45751</v>
      </c>
      <c r="D36" s="61" t="s">
        <v>243</v>
      </c>
      <c r="E36" s="63">
        <v>2360001001488</v>
      </c>
      <c r="F36" s="60" t="s">
        <v>15</v>
      </c>
      <c r="G36" s="36" t="s">
        <v>187</v>
      </c>
      <c r="H36" s="57">
        <v>19012290</v>
      </c>
      <c r="I36" s="32" t="s">
        <v>187</v>
      </c>
      <c r="J36" s="67"/>
      <c r="K36" s="67"/>
      <c r="L36" s="67"/>
      <c r="M36" s="64"/>
    </row>
    <row r="37" spans="1:13" s="47" customFormat="1" ht="90" customHeight="1">
      <c r="A37" s="48" t="s">
        <v>35</v>
      </c>
      <c r="B37" s="61" t="s">
        <v>34</v>
      </c>
      <c r="C37" s="62">
        <v>45757</v>
      </c>
      <c r="D37" s="61" t="s">
        <v>36</v>
      </c>
      <c r="E37" s="68">
        <v>6010005018675</v>
      </c>
      <c r="F37" s="60" t="s">
        <v>15</v>
      </c>
      <c r="G37" s="36">
        <v>42416000</v>
      </c>
      <c r="H37" s="69">
        <v>40150000</v>
      </c>
      <c r="I37" s="33">
        <f t="shared" ref="I37:I42" si="0">H37/G37</f>
        <v>0.94657676348547715</v>
      </c>
      <c r="J37" s="64"/>
      <c r="K37" s="64"/>
      <c r="L37" s="64"/>
      <c r="M37" s="67"/>
    </row>
    <row r="38" spans="1:13" s="47" customFormat="1" ht="90" customHeight="1">
      <c r="A38" s="48" t="s">
        <v>66</v>
      </c>
      <c r="B38" s="61" t="s">
        <v>28</v>
      </c>
      <c r="C38" s="62">
        <v>45757</v>
      </c>
      <c r="D38" s="70" t="s">
        <v>67</v>
      </c>
      <c r="E38" s="71">
        <v>3360001016048</v>
      </c>
      <c r="F38" s="60" t="s">
        <v>15</v>
      </c>
      <c r="G38" s="36">
        <v>23463000</v>
      </c>
      <c r="H38" s="31">
        <v>22220000</v>
      </c>
      <c r="I38" s="33">
        <f t="shared" si="0"/>
        <v>0.947022972339428</v>
      </c>
      <c r="J38" s="64"/>
      <c r="K38" s="64"/>
      <c r="L38" s="64"/>
      <c r="M38" s="67"/>
    </row>
    <row r="39" spans="1:13" s="47" customFormat="1" ht="90" customHeight="1">
      <c r="A39" s="61" t="s">
        <v>37</v>
      </c>
      <c r="B39" s="61" t="s">
        <v>34</v>
      </c>
      <c r="C39" s="62">
        <v>45761</v>
      </c>
      <c r="D39" s="72" t="s">
        <v>38</v>
      </c>
      <c r="E39" s="63">
        <v>9290001049116</v>
      </c>
      <c r="F39" s="60" t="s">
        <v>15</v>
      </c>
      <c r="G39" s="36">
        <v>5951000</v>
      </c>
      <c r="H39" s="31">
        <v>4895000</v>
      </c>
      <c r="I39" s="33">
        <f t="shared" si="0"/>
        <v>0.82255083179297594</v>
      </c>
      <c r="J39" s="64"/>
      <c r="K39" s="64"/>
      <c r="L39" s="64"/>
      <c r="M39" s="67"/>
    </row>
    <row r="40" spans="1:13" s="47" customFormat="1" ht="90" customHeight="1">
      <c r="A40" s="48" t="s">
        <v>39</v>
      </c>
      <c r="B40" s="61" t="s">
        <v>34</v>
      </c>
      <c r="C40" s="62">
        <v>45761</v>
      </c>
      <c r="D40" s="70" t="s">
        <v>40</v>
      </c>
      <c r="E40" s="68">
        <v>4330001000103</v>
      </c>
      <c r="F40" s="60" t="s">
        <v>15</v>
      </c>
      <c r="G40" s="36">
        <v>14762000</v>
      </c>
      <c r="H40" s="69">
        <v>12100000</v>
      </c>
      <c r="I40" s="33">
        <f t="shared" si="0"/>
        <v>0.81967213114754101</v>
      </c>
      <c r="J40" s="64"/>
      <c r="K40" s="64"/>
      <c r="L40" s="64"/>
      <c r="M40" s="67"/>
    </row>
    <row r="41" spans="1:13" s="47" customFormat="1" ht="90" customHeight="1">
      <c r="A41" s="48" t="s">
        <v>42</v>
      </c>
      <c r="B41" s="61" t="s">
        <v>34</v>
      </c>
      <c r="C41" s="62">
        <v>45761</v>
      </c>
      <c r="D41" s="70" t="s">
        <v>43</v>
      </c>
      <c r="E41" s="68">
        <v>1130001011313</v>
      </c>
      <c r="F41" s="60" t="s">
        <v>15</v>
      </c>
      <c r="G41" s="36">
        <v>16258000</v>
      </c>
      <c r="H41" s="69">
        <v>13310000</v>
      </c>
      <c r="I41" s="33">
        <f t="shared" si="0"/>
        <v>0.81867388362652238</v>
      </c>
      <c r="J41" s="64"/>
      <c r="K41" s="64"/>
      <c r="L41" s="64"/>
      <c r="M41" s="67"/>
    </row>
    <row r="42" spans="1:13" s="47" customFormat="1" ht="90" customHeight="1">
      <c r="A42" s="48" t="s">
        <v>44</v>
      </c>
      <c r="B42" s="61" t="s">
        <v>34</v>
      </c>
      <c r="C42" s="62">
        <v>45761</v>
      </c>
      <c r="D42" s="17" t="s">
        <v>45</v>
      </c>
      <c r="E42" s="68">
        <v>5130001017447</v>
      </c>
      <c r="F42" s="60" t="s">
        <v>15</v>
      </c>
      <c r="G42" s="36">
        <v>12111000</v>
      </c>
      <c r="H42" s="69">
        <v>9900000</v>
      </c>
      <c r="I42" s="33">
        <f t="shared" si="0"/>
        <v>0.81743869209809261</v>
      </c>
      <c r="J42" s="64"/>
      <c r="K42" s="64"/>
      <c r="L42" s="64"/>
      <c r="M42" s="67"/>
    </row>
    <row r="43" spans="1:13" s="47" customFormat="1" ht="90" customHeight="1">
      <c r="A43" s="48" t="s">
        <v>173</v>
      </c>
      <c r="B43" s="61" t="s">
        <v>178</v>
      </c>
      <c r="C43" s="62">
        <v>45762</v>
      </c>
      <c r="D43" s="61" t="s">
        <v>269</v>
      </c>
      <c r="E43" s="63">
        <v>1360001000953</v>
      </c>
      <c r="F43" s="60" t="s">
        <v>186</v>
      </c>
      <c r="G43" s="36" t="s">
        <v>187</v>
      </c>
      <c r="H43" s="57">
        <v>35695000</v>
      </c>
      <c r="I43" s="32" t="s">
        <v>187</v>
      </c>
      <c r="J43" s="67"/>
      <c r="K43" s="67"/>
      <c r="L43" s="67"/>
      <c r="M43" s="64"/>
    </row>
    <row r="44" spans="1:13" s="47" customFormat="1" ht="90" customHeight="1">
      <c r="A44" s="48" t="s">
        <v>72</v>
      </c>
      <c r="B44" s="61" t="s">
        <v>28</v>
      </c>
      <c r="C44" s="62">
        <v>45762</v>
      </c>
      <c r="D44" s="70" t="s">
        <v>29</v>
      </c>
      <c r="E44" s="71">
        <v>6360001013760</v>
      </c>
      <c r="F44" s="60" t="s">
        <v>23</v>
      </c>
      <c r="G44" s="36">
        <v>42295000</v>
      </c>
      <c r="H44" s="31">
        <v>37400000</v>
      </c>
      <c r="I44" s="33">
        <f>H44/G44</f>
        <v>0.88426527958387513</v>
      </c>
      <c r="J44" s="64"/>
      <c r="K44" s="64"/>
      <c r="L44" s="64"/>
      <c r="M44" s="67"/>
    </row>
    <row r="45" spans="1:13" s="47" customFormat="1" ht="90" customHeight="1">
      <c r="A45" s="61" t="s">
        <v>175</v>
      </c>
      <c r="B45" s="61" t="s">
        <v>178</v>
      </c>
      <c r="C45" s="62">
        <v>45764</v>
      </c>
      <c r="D45" s="72" t="s">
        <v>272</v>
      </c>
      <c r="E45" s="63">
        <v>5360002022373</v>
      </c>
      <c r="F45" s="60" t="s">
        <v>186</v>
      </c>
      <c r="G45" s="36" t="s">
        <v>187</v>
      </c>
      <c r="H45" s="57">
        <v>4059000</v>
      </c>
      <c r="I45" s="32" t="s">
        <v>187</v>
      </c>
      <c r="J45" s="67"/>
      <c r="K45" s="67"/>
      <c r="L45" s="67"/>
      <c r="M45" s="64"/>
    </row>
    <row r="46" spans="1:13" s="47" customFormat="1" ht="90" customHeight="1">
      <c r="A46" s="48" t="s">
        <v>70</v>
      </c>
      <c r="B46" s="61" t="s">
        <v>28</v>
      </c>
      <c r="C46" s="62">
        <v>45765</v>
      </c>
      <c r="D46" s="70" t="s">
        <v>71</v>
      </c>
      <c r="E46" s="71">
        <v>9120001072753</v>
      </c>
      <c r="F46" s="60" t="s">
        <v>23</v>
      </c>
      <c r="G46" s="36">
        <v>43373000</v>
      </c>
      <c r="H46" s="31">
        <v>29810000</v>
      </c>
      <c r="I46" s="33">
        <f>H46/G46</f>
        <v>0.6872939386254121</v>
      </c>
      <c r="J46" s="64"/>
      <c r="K46" s="64"/>
      <c r="L46" s="64"/>
      <c r="M46" s="67"/>
    </row>
    <row r="47" spans="1:13" s="47" customFormat="1" ht="90" customHeight="1">
      <c r="A47" s="48" t="s">
        <v>73</v>
      </c>
      <c r="B47" s="61" t="s">
        <v>89</v>
      </c>
      <c r="C47" s="62">
        <v>45770</v>
      </c>
      <c r="D47" s="70" t="s">
        <v>74</v>
      </c>
      <c r="E47" s="71">
        <v>8360001002472</v>
      </c>
      <c r="F47" s="60" t="s">
        <v>15</v>
      </c>
      <c r="G47" s="36">
        <v>37950000</v>
      </c>
      <c r="H47" s="31">
        <v>30470000</v>
      </c>
      <c r="I47" s="33">
        <f>H47/G47</f>
        <v>0.80289855072463767</v>
      </c>
      <c r="J47" s="64"/>
      <c r="K47" s="64"/>
      <c r="L47" s="64"/>
      <c r="M47" s="67"/>
    </row>
    <row r="48" spans="1:13" s="47" customFormat="1" ht="90" customHeight="1">
      <c r="A48" s="48" t="s">
        <v>46</v>
      </c>
      <c r="B48" s="61" t="s">
        <v>81</v>
      </c>
      <c r="C48" s="62">
        <v>45772</v>
      </c>
      <c r="D48" s="70" t="s">
        <v>47</v>
      </c>
      <c r="E48" s="68">
        <v>1360001001522</v>
      </c>
      <c r="F48" s="60" t="s">
        <v>82</v>
      </c>
      <c r="G48" s="36">
        <v>46673000</v>
      </c>
      <c r="H48" s="69">
        <v>45980000</v>
      </c>
      <c r="I48" s="33">
        <f>H48/G48</f>
        <v>0.98515201508366723</v>
      </c>
      <c r="J48" s="64"/>
      <c r="K48" s="64"/>
      <c r="L48" s="64"/>
      <c r="M48" s="67"/>
    </row>
    <row r="49" spans="1:13" s="47" customFormat="1" ht="90" customHeight="1">
      <c r="A49" s="48" t="s">
        <v>75</v>
      </c>
      <c r="B49" s="61" t="s">
        <v>89</v>
      </c>
      <c r="C49" s="62">
        <v>45772</v>
      </c>
      <c r="D49" s="61" t="s">
        <v>76</v>
      </c>
      <c r="E49" s="63">
        <v>5130001017447</v>
      </c>
      <c r="F49" s="60" t="s">
        <v>15</v>
      </c>
      <c r="G49" s="36">
        <v>67232000</v>
      </c>
      <c r="H49" s="31">
        <v>54780000</v>
      </c>
      <c r="I49" s="33">
        <f>H49/G49</f>
        <v>0.81479057591623039</v>
      </c>
      <c r="J49" s="64"/>
      <c r="K49" s="64"/>
      <c r="L49" s="64"/>
      <c r="M49" s="67"/>
    </row>
    <row r="50" spans="1:13" s="47" customFormat="1" ht="90" customHeight="1">
      <c r="A50" s="48" t="s">
        <v>176</v>
      </c>
      <c r="B50" s="61" t="s">
        <v>178</v>
      </c>
      <c r="C50" s="62">
        <v>45777</v>
      </c>
      <c r="D50" s="61" t="s">
        <v>273</v>
      </c>
      <c r="E50" s="63">
        <v>8360005006759</v>
      </c>
      <c r="F50" s="60" t="s">
        <v>15</v>
      </c>
      <c r="G50" s="36" t="s">
        <v>187</v>
      </c>
      <c r="H50" s="57">
        <v>7998650</v>
      </c>
      <c r="I50" s="32" t="s">
        <v>187</v>
      </c>
      <c r="J50" s="67"/>
      <c r="K50" s="67"/>
      <c r="L50" s="67"/>
      <c r="M50" s="64"/>
    </row>
    <row r="51" spans="1:13" s="47" customFormat="1" ht="90" customHeight="1">
      <c r="A51" s="48" t="s">
        <v>52</v>
      </c>
      <c r="B51" s="61" t="s">
        <v>34</v>
      </c>
      <c r="C51" s="62">
        <v>45793</v>
      </c>
      <c r="D51" s="70" t="s">
        <v>53</v>
      </c>
      <c r="E51" s="68">
        <v>3360001016048</v>
      </c>
      <c r="F51" s="60" t="s">
        <v>83</v>
      </c>
      <c r="G51" s="36">
        <v>3102000</v>
      </c>
      <c r="H51" s="31">
        <v>2860000</v>
      </c>
      <c r="I51" s="33">
        <f>H51/G51</f>
        <v>0.92198581560283688</v>
      </c>
      <c r="J51" s="64"/>
      <c r="K51" s="64"/>
      <c r="L51" s="64"/>
      <c r="M51" s="67"/>
    </row>
    <row r="52" spans="1:13" s="47" customFormat="1" ht="90" customHeight="1">
      <c r="A52" s="48" t="s">
        <v>77</v>
      </c>
      <c r="B52" s="61" t="s">
        <v>28</v>
      </c>
      <c r="C52" s="62">
        <v>45793</v>
      </c>
      <c r="D52" s="70" t="s">
        <v>78</v>
      </c>
      <c r="E52" s="71">
        <v>5360002022076</v>
      </c>
      <c r="F52" s="60" t="s">
        <v>23</v>
      </c>
      <c r="G52" s="36">
        <v>9570000</v>
      </c>
      <c r="H52" s="31">
        <v>9130000</v>
      </c>
      <c r="I52" s="33">
        <f>H52/G52</f>
        <v>0.95402298850574707</v>
      </c>
      <c r="J52" s="64"/>
      <c r="K52" s="64"/>
      <c r="L52" s="64"/>
      <c r="M52" s="67"/>
    </row>
    <row r="53" spans="1:13" s="47" customFormat="1" ht="90" customHeight="1">
      <c r="A53" s="48" t="s">
        <v>54</v>
      </c>
      <c r="B53" s="61" t="s">
        <v>34</v>
      </c>
      <c r="C53" s="62">
        <v>45796</v>
      </c>
      <c r="D53" s="70" t="s">
        <v>49</v>
      </c>
      <c r="E53" s="68">
        <v>6180001036144</v>
      </c>
      <c r="F53" s="60" t="s">
        <v>82</v>
      </c>
      <c r="G53" s="36">
        <v>31009000</v>
      </c>
      <c r="H53" s="31">
        <v>25520000</v>
      </c>
      <c r="I53" s="33">
        <f>H53/G53</f>
        <v>0.82298687477829013</v>
      </c>
      <c r="J53" s="64"/>
      <c r="K53" s="64"/>
      <c r="L53" s="64"/>
      <c r="M53" s="67"/>
    </row>
    <row r="54" spans="1:13" s="47" customFormat="1" ht="90" customHeight="1">
      <c r="A54" s="48" t="s">
        <v>288</v>
      </c>
      <c r="B54" s="61" t="s">
        <v>34</v>
      </c>
      <c r="C54" s="62">
        <v>45806</v>
      </c>
      <c r="D54" s="70" t="s">
        <v>84</v>
      </c>
      <c r="E54" s="68">
        <v>4120001029551</v>
      </c>
      <c r="F54" s="60" t="s">
        <v>82</v>
      </c>
      <c r="G54" s="36">
        <v>14641000</v>
      </c>
      <c r="H54" s="31">
        <v>11880000</v>
      </c>
      <c r="I54" s="33">
        <f>H54/G54</f>
        <v>0.81141998497370393</v>
      </c>
      <c r="J54" s="64"/>
      <c r="K54" s="64"/>
      <c r="L54" s="64"/>
      <c r="M54" s="67"/>
    </row>
    <row r="55" spans="1:13" s="51" customFormat="1" ht="90" customHeight="1">
      <c r="A55" s="38" t="s">
        <v>334</v>
      </c>
      <c r="B55" s="1" t="s">
        <v>34</v>
      </c>
      <c r="C55" s="19">
        <v>45810</v>
      </c>
      <c r="D55" s="1" t="s">
        <v>335</v>
      </c>
      <c r="E55" s="20">
        <v>9010405010469</v>
      </c>
      <c r="F55" s="6" t="s">
        <v>15</v>
      </c>
      <c r="G55" s="18">
        <v>6204000</v>
      </c>
      <c r="H55" s="53">
        <v>6105000</v>
      </c>
      <c r="I55" s="13">
        <f>ROUNDDOWN(H55/G55,4)</f>
        <v>0.98399999999999999</v>
      </c>
      <c r="J55" s="8"/>
      <c r="K55" s="8"/>
      <c r="L55" s="8"/>
      <c r="M55" s="9"/>
    </row>
    <row r="56" spans="1:13" s="51" customFormat="1" ht="90" customHeight="1">
      <c r="A56" s="38" t="s">
        <v>292</v>
      </c>
      <c r="B56" s="1" t="s">
        <v>178</v>
      </c>
      <c r="C56" s="19">
        <v>45812</v>
      </c>
      <c r="D56" s="1" t="s">
        <v>314</v>
      </c>
      <c r="E56" s="20">
        <v>7360001016333</v>
      </c>
      <c r="F56" s="6" t="s">
        <v>82</v>
      </c>
      <c r="G56" s="18" t="s">
        <v>187</v>
      </c>
      <c r="H56" s="50">
        <v>7558870</v>
      </c>
      <c r="I56" s="18" t="s">
        <v>187</v>
      </c>
      <c r="J56" s="6"/>
      <c r="K56" s="6"/>
      <c r="L56" s="6"/>
      <c r="M56" s="1"/>
    </row>
    <row r="57" spans="1:13" s="51" customFormat="1" ht="90" customHeight="1">
      <c r="A57" s="38" t="s">
        <v>336</v>
      </c>
      <c r="B57" s="1" t="s">
        <v>34</v>
      </c>
      <c r="C57" s="19">
        <v>45819</v>
      </c>
      <c r="D57" s="1" t="s">
        <v>337</v>
      </c>
      <c r="E57" s="20">
        <v>5130001017447</v>
      </c>
      <c r="F57" s="6" t="s">
        <v>15</v>
      </c>
      <c r="G57" s="18">
        <v>15719000</v>
      </c>
      <c r="H57" s="53">
        <v>12760000</v>
      </c>
      <c r="I57" s="13">
        <f>ROUNDDOWN(H57/G57,4)</f>
        <v>0.81169999999999998</v>
      </c>
      <c r="J57" s="8"/>
      <c r="K57" s="8"/>
      <c r="L57" s="8"/>
      <c r="M57" s="9"/>
    </row>
    <row r="58" spans="1:13" s="51" customFormat="1" ht="90" customHeight="1">
      <c r="A58" s="38" t="s">
        <v>293</v>
      </c>
      <c r="B58" s="1" t="s">
        <v>178</v>
      </c>
      <c r="C58" s="19">
        <v>45824</v>
      </c>
      <c r="D58" s="1" t="s">
        <v>315</v>
      </c>
      <c r="E58" s="20">
        <v>6360005004475</v>
      </c>
      <c r="F58" s="6" t="s">
        <v>82</v>
      </c>
      <c r="G58" s="18" t="s">
        <v>187</v>
      </c>
      <c r="H58" s="50">
        <v>5830000</v>
      </c>
      <c r="I58" s="18" t="s">
        <v>187</v>
      </c>
      <c r="J58" s="6"/>
      <c r="K58" s="6"/>
      <c r="L58" s="6"/>
      <c r="M58" s="1"/>
    </row>
    <row r="59" spans="1:13" s="51" customFormat="1" ht="90" customHeight="1">
      <c r="A59" s="38" t="s">
        <v>344</v>
      </c>
      <c r="B59" s="1" t="s">
        <v>63</v>
      </c>
      <c r="C59" s="19">
        <v>45824</v>
      </c>
      <c r="D59" s="1" t="s">
        <v>80</v>
      </c>
      <c r="E59" s="20">
        <v>2180001039299</v>
      </c>
      <c r="F59" s="6" t="s">
        <v>15</v>
      </c>
      <c r="G59" s="18">
        <v>22275000</v>
      </c>
      <c r="H59" s="53">
        <v>18414000</v>
      </c>
      <c r="I59" s="13">
        <f>ROUNDDOWN(H59/G59,4)</f>
        <v>0.8266</v>
      </c>
      <c r="J59" s="8"/>
      <c r="K59" s="8"/>
      <c r="L59" s="8"/>
      <c r="M59" s="9"/>
    </row>
    <row r="60" spans="1:13" s="51" customFormat="1" ht="90" customHeight="1">
      <c r="A60" s="38" t="s">
        <v>345</v>
      </c>
      <c r="B60" s="1" t="s">
        <v>63</v>
      </c>
      <c r="C60" s="19">
        <v>45824</v>
      </c>
      <c r="D60" s="1" t="s">
        <v>346</v>
      </c>
      <c r="E60" s="20">
        <v>3360001016048</v>
      </c>
      <c r="F60" s="6" t="s">
        <v>15</v>
      </c>
      <c r="G60" s="18">
        <v>10868000</v>
      </c>
      <c r="H60" s="53">
        <v>8800000</v>
      </c>
      <c r="I60" s="13">
        <f>ROUNDDOWN(H60/G60,4)</f>
        <v>0.80969999999999998</v>
      </c>
      <c r="J60" s="8"/>
      <c r="K60" s="8"/>
      <c r="L60" s="8"/>
      <c r="M60" s="9"/>
    </row>
    <row r="61" spans="1:13" s="51" customFormat="1" ht="90" customHeight="1">
      <c r="A61" s="38" t="s">
        <v>340</v>
      </c>
      <c r="B61" s="1" t="s">
        <v>28</v>
      </c>
      <c r="C61" s="19">
        <v>45825</v>
      </c>
      <c r="D61" s="1" t="s">
        <v>341</v>
      </c>
      <c r="E61" s="20">
        <v>7360002022272</v>
      </c>
      <c r="F61" s="6" t="s">
        <v>23</v>
      </c>
      <c r="G61" s="18">
        <v>6556000</v>
      </c>
      <c r="H61" s="53">
        <v>6380000</v>
      </c>
      <c r="I61" s="13">
        <f>ROUNDDOWN(H61/G61,4)</f>
        <v>0.97309999999999997</v>
      </c>
      <c r="J61" s="8"/>
      <c r="K61" s="8"/>
      <c r="L61" s="8"/>
      <c r="M61" s="9"/>
    </row>
    <row r="62" spans="1:13" s="51" customFormat="1" ht="90" customHeight="1">
      <c r="A62" s="38" t="s">
        <v>294</v>
      </c>
      <c r="B62" s="1" t="s">
        <v>178</v>
      </c>
      <c r="C62" s="19">
        <v>45828</v>
      </c>
      <c r="D62" s="46" t="s">
        <v>316</v>
      </c>
      <c r="E62" s="20">
        <v>4120001244704</v>
      </c>
      <c r="F62" s="6" t="s">
        <v>186</v>
      </c>
      <c r="G62" s="18" t="s">
        <v>187</v>
      </c>
      <c r="H62" s="50">
        <v>2145000</v>
      </c>
      <c r="I62" s="18" t="s">
        <v>187</v>
      </c>
      <c r="J62" s="6"/>
      <c r="K62" s="6"/>
      <c r="L62" s="6"/>
      <c r="M62" s="1"/>
    </row>
    <row r="63" spans="1:13" s="51" customFormat="1" ht="90" customHeight="1">
      <c r="A63" s="38" t="s">
        <v>295</v>
      </c>
      <c r="B63" s="1" t="s">
        <v>178</v>
      </c>
      <c r="C63" s="19">
        <v>45832</v>
      </c>
      <c r="D63" s="1" t="s">
        <v>317</v>
      </c>
      <c r="E63" s="20">
        <v>6010001107003</v>
      </c>
      <c r="F63" s="6" t="s">
        <v>82</v>
      </c>
      <c r="G63" s="18" t="s">
        <v>187</v>
      </c>
      <c r="H63" s="50">
        <v>13530000</v>
      </c>
      <c r="I63" s="18" t="s">
        <v>187</v>
      </c>
      <c r="J63" s="6"/>
      <c r="K63" s="6"/>
      <c r="L63" s="6"/>
      <c r="M63" s="1"/>
    </row>
    <row r="64" spans="1:13" s="51" customFormat="1" ht="90" customHeight="1">
      <c r="A64" s="38" t="s">
        <v>347</v>
      </c>
      <c r="B64" s="1" t="s">
        <v>63</v>
      </c>
      <c r="C64" s="19">
        <v>45835</v>
      </c>
      <c r="D64" s="1" t="s">
        <v>348</v>
      </c>
      <c r="E64" s="20">
        <v>7360002021571</v>
      </c>
      <c r="F64" s="6" t="s">
        <v>23</v>
      </c>
      <c r="G64" s="18">
        <v>4609000</v>
      </c>
      <c r="H64" s="53">
        <v>4400000</v>
      </c>
      <c r="I64" s="13">
        <f>ROUNDDOWN(H64/G64,4)</f>
        <v>0.9546</v>
      </c>
      <c r="J64" s="8"/>
      <c r="K64" s="8"/>
      <c r="L64" s="8"/>
      <c r="M64" s="9"/>
    </row>
    <row r="65" spans="1:13" s="10" customFormat="1" ht="90" customHeight="1">
      <c r="A65" s="38" t="s">
        <v>300</v>
      </c>
      <c r="B65" s="1" t="s">
        <v>178</v>
      </c>
      <c r="C65" s="19">
        <v>45841</v>
      </c>
      <c r="D65" s="1" t="s">
        <v>322</v>
      </c>
      <c r="E65" s="20">
        <v>1290801000094</v>
      </c>
      <c r="F65" s="6" t="s">
        <v>186</v>
      </c>
      <c r="G65" s="18" t="s">
        <v>187</v>
      </c>
      <c r="H65" s="50">
        <v>1265000</v>
      </c>
      <c r="I65" s="18" t="s">
        <v>187</v>
      </c>
      <c r="J65" s="6"/>
      <c r="K65" s="6"/>
      <c r="L65" s="6"/>
      <c r="M65" s="1"/>
    </row>
    <row r="66" spans="1:13" s="10" customFormat="1" ht="90" customHeight="1">
      <c r="A66" s="1" t="s">
        <v>338</v>
      </c>
      <c r="B66" s="1" t="s">
        <v>34</v>
      </c>
      <c r="C66" s="19">
        <v>45841</v>
      </c>
      <c r="D66" s="1" t="s">
        <v>339</v>
      </c>
      <c r="E66" s="20">
        <v>1130001011313</v>
      </c>
      <c r="F66" s="6" t="s">
        <v>15</v>
      </c>
      <c r="G66" s="18">
        <v>45056000</v>
      </c>
      <c r="H66" s="53">
        <v>36300000</v>
      </c>
      <c r="I66" s="13">
        <f>ROUNDDOWN(H66/G66,4)</f>
        <v>0.80559999999999998</v>
      </c>
      <c r="J66" s="8"/>
      <c r="K66" s="8"/>
      <c r="L66" s="8"/>
      <c r="M66" s="9"/>
    </row>
    <row r="67" spans="1:13" s="10" customFormat="1" ht="90" customHeight="1">
      <c r="A67" s="38" t="s">
        <v>297</v>
      </c>
      <c r="B67" s="1" t="s">
        <v>178</v>
      </c>
      <c r="C67" s="19">
        <v>45842</v>
      </c>
      <c r="D67" s="1" t="s">
        <v>319</v>
      </c>
      <c r="E67" s="20">
        <v>4330001000103</v>
      </c>
      <c r="F67" s="6" t="s">
        <v>186</v>
      </c>
      <c r="G67" s="18" t="s">
        <v>187</v>
      </c>
      <c r="H67" s="50">
        <v>2640000</v>
      </c>
      <c r="I67" s="18" t="s">
        <v>187</v>
      </c>
      <c r="J67" s="6"/>
      <c r="K67" s="6"/>
      <c r="L67" s="6"/>
      <c r="M67" s="1"/>
    </row>
    <row r="68" spans="1:13" s="10" customFormat="1" ht="90" customHeight="1">
      <c r="A68" s="38" t="s">
        <v>301</v>
      </c>
      <c r="B68" s="1" t="s">
        <v>178</v>
      </c>
      <c r="C68" s="19">
        <v>45847</v>
      </c>
      <c r="D68" s="1" t="s">
        <v>323</v>
      </c>
      <c r="E68" s="20">
        <v>5360001023620</v>
      </c>
      <c r="F68" s="6" t="s">
        <v>186</v>
      </c>
      <c r="G68" s="18" t="s">
        <v>187</v>
      </c>
      <c r="H68" s="50">
        <v>4723400</v>
      </c>
      <c r="I68" s="18" t="s">
        <v>187</v>
      </c>
      <c r="J68" s="6"/>
      <c r="K68" s="6"/>
      <c r="L68" s="6"/>
      <c r="M68" s="1"/>
    </row>
    <row r="69" spans="1:13" s="10" customFormat="1" ht="90" customHeight="1">
      <c r="A69" s="38" t="s">
        <v>342</v>
      </c>
      <c r="B69" s="1" t="s">
        <v>28</v>
      </c>
      <c r="C69" s="19">
        <v>45847</v>
      </c>
      <c r="D69" s="1" t="s">
        <v>343</v>
      </c>
      <c r="E69" s="20">
        <v>1360001001522</v>
      </c>
      <c r="F69" s="6" t="s">
        <v>15</v>
      </c>
      <c r="G69" s="18">
        <v>4807000</v>
      </c>
      <c r="H69" s="53">
        <v>3278000</v>
      </c>
      <c r="I69" s="13">
        <f>ROUNDDOWN(H69/G69,4)</f>
        <v>0.68189999999999995</v>
      </c>
      <c r="J69" s="8"/>
      <c r="K69" s="8"/>
      <c r="L69" s="8"/>
      <c r="M69" s="9"/>
    </row>
    <row r="70" spans="1:13" s="10" customFormat="1" ht="90" customHeight="1">
      <c r="A70" s="38" t="s">
        <v>298</v>
      </c>
      <c r="B70" s="1" t="s">
        <v>178</v>
      </c>
      <c r="C70" s="19">
        <v>45867</v>
      </c>
      <c r="D70" s="1" t="s">
        <v>320</v>
      </c>
      <c r="E70" s="20">
        <v>9011001022577</v>
      </c>
      <c r="F70" s="6" t="s">
        <v>82</v>
      </c>
      <c r="G70" s="18" t="s">
        <v>187</v>
      </c>
      <c r="H70" s="50">
        <v>587370300</v>
      </c>
      <c r="I70" s="18" t="s">
        <v>187</v>
      </c>
      <c r="J70" s="6"/>
      <c r="K70" s="6"/>
      <c r="L70" s="6"/>
      <c r="M70" s="1"/>
    </row>
    <row r="71" spans="1:13" s="10" customFormat="1" ht="90" customHeight="1">
      <c r="A71" s="38" t="s">
        <v>304</v>
      </c>
      <c r="B71" s="1" t="s">
        <v>178</v>
      </c>
      <c r="C71" s="19">
        <v>45867</v>
      </c>
      <c r="D71" s="1" t="s">
        <v>325</v>
      </c>
      <c r="E71" s="20">
        <v>7010101010238</v>
      </c>
      <c r="F71" s="6" t="s">
        <v>186</v>
      </c>
      <c r="G71" s="18" t="s">
        <v>187</v>
      </c>
      <c r="H71" s="50">
        <v>14268100</v>
      </c>
      <c r="I71" s="18" t="s">
        <v>187</v>
      </c>
      <c r="J71" s="6"/>
      <c r="K71" s="6"/>
      <c r="L71" s="6"/>
      <c r="M71" s="1"/>
    </row>
    <row r="72" spans="1:13" s="10" customFormat="1" ht="90" customHeight="1">
      <c r="A72" s="38" t="s">
        <v>305</v>
      </c>
      <c r="B72" s="1" t="s">
        <v>178</v>
      </c>
      <c r="C72" s="19">
        <v>45868</v>
      </c>
      <c r="D72" s="1" t="s">
        <v>326</v>
      </c>
      <c r="E72" s="20" t="s">
        <v>310</v>
      </c>
      <c r="F72" s="6" t="s">
        <v>186</v>
      </c>
      <c r="G72" s="18" t="s">
        <v>187</v>
      </c>
      <c r="H72" s="50">
        <v>1639000</v>
      </c>
      <c r="I72" s="18" t="s">
        <v>187</v>
      </c>
      <c r="J72" s="6"/>
      <c r="K72" s="6"/>
      <c r="L72" s="6"/>
      <c r="M72" s="1"/>
    </row>
    <row r="73" spans="1:13" s="10" customFormat="1" ht="90" customHeight="1">
      <c r="A73" s="38" t="s">
        <v>361</v>
      </c>
      <c r="B73" s="1" t="s">
        <v>178</v>
      </c>
      <c r="C73" s="19">
        <v>45888</v>
      </c>
      <c r="D73" s="1" t="s">
        <v>374</v>
      </c>
      <c r="E73" s="20">
        <v>6360005004475</v>
      </c>
      <c r="F73" s="6" t="s">
        <v>82</v>
      </c>
      <c r="G73" s="18" t="s">
        <v>187</v>
      </c>
      <c r="H73" s="55">
        <v>7920000</v>
      </c>
      <c r="I73" s="18" t="s">
        <v>187</v>
      </c>
      <c r="J73" s="8"/>
      <c r="K73" s="8"/>
      <c r="L73" s="8"/>
      <c r="M73" s="9"/>
    </row>
    <row r="74" spans="1:13" s="10" customFormat="1" ht="90" customHeight="1">
      <c r="A74" s="38" t="s">
        <v>363</v>
      </c>
      <c r="B74" s="1" t="s">
        <v>178</v>
      </c>
      <c r="C74" s="19">
        <v>45891</v>
      </c>
      <c r="D74" s="1" t="s">
        <v>377</v>
      </c>
      <c r="E74" s="20">
        <v>7010101010238</v>
      </c>
      <c r="F74" s="6" t="s">
        <v>186</v>
      </c>
      <c r="G74" s="18" t="s">
        <v>187</v>
      </c>
      <c r="H74" s="55">
        <v>76318110</v>
      </c>
      <c r="I74" s="18" t="s">
        <v>187</v>
      </c>
      <c r="J74" s="8"/>
      <c r="K74" s="8"/>
      <c r="L74" s="8"/>
      <c r="M74" s="9"/>
    </row>
    <row r="75" spans="1:13" s="10" customFormat="1" ht="90" customHeight="1">
      <c r="A75" s="38" t="s">
        <v>386</v>
      </c>
      <c r="B75" s="1" t="s">
        <v>178</v>
      </c>
      <c r="C75" s="19">
        <v>45895</v>
      </c>
      <c r="D75" s="1" t="s">
        <v>375</v>
      </c>
      <c r="E75" s="20">
        <v>3360001008177</v>
      </c>
      <c r="F75" s="6" t="s">
        <v>82</v>
      </c>
      <c r="G75" s="18" t="s">
        <v>187</v>
      </c>
      <c r="H75" s="55">
        <v>4939000</v>
      </c>
      <c r="I75" s="18" t="s">
        <v>187</v>
      </c>
      <c r="J75" s="8"/>
      <c r="K75" s="8"/>
      <c r="L75" s="8"/>
      <c r="M75" s="9"/>
    </row>
    <row r="76" spans="1:13" s="10" customFormat="1" ht="90" customHeight="1">
      <c r="A76" s="38" t="s">
        <v>362</v>
      </c>
      <c r="B76" s="1" t="s">
        <v>178</v>
      </c>
      <c r="C76" s="19">
        <v>45895</v>
      </c>
      <c r="D76" s="1" t="s">
        <v>376</v>
      </c>
      <c r="E76" s="20">
        <v>5360001008563</v>
      </c>
      <c r="F76" s="6" t="s">
        <v>82</v>
      </c>
      <c r="G76" s="18" t="s">
        <v>187</v>
      </c>
      <c r="H76" s="55">
        <v>2845313</v>
      </c>
      <c r="I76" s="18" t="s">
        <v>187</v>
      </c>
      <c r="J76" s="8"/>
      <c r="K76" s="8"/>
      <c r="L76" s="8"/>
      <c r="M76" s="9"/>
    </row>
    <row r="77" spans="1:13" s="10" customFormat="1" ht="90" customHeight="1">
      <c r="A77" s="38" t="s">
        <v>354</v>
      </c>
      <c r="B77" s="1" t="s">
        <v>34</v>
      </c>
      <c r="C77" s="19">
        <v>45898</v>
      </c>
      <c r="D77" s="1" t="s">
        <v>355</v>
      </c>
      <c r="E77" s="20">
        <v>2180001039299</v>
      </c>
      <c r="F77" s="6" t="s">
        <v>15</v>
      </c>
      <c r="G77" s="18">
        <v>17094000</v>
      </c>
      <c r="H77" s="53">
        <v>13761000</v>
      </c>
      <c r="I77" s="58">
        <f>ROUNDDOWN(H77/G77,4)</f>
        <v>0.80500000000000005</v>
      </c>
      <c r="J77" s="8"/>
      <c r="K77" s="8"/>
      <c r="L77" s="8"/>
      <c r="M77" s="9"/>
    </row>
    <row r="78" spans="1:13" s="10" customFormat="1" ht="90" customHeight="1">
      <c r="A78" s="38" t="s">
        <v>364</v>
      </c>
      <c r="B78" s="1" t="s">
        <v>178</v>
      </c>
      <c r="C78" s="19">
        <v>45903</v>
      </c>
      <c r="D78" s="1" t="s">
        <v>412</v>
      </c>
      <c r="E78" s="20">
        <v>3360003009289</v>
      </c>
      <c r="F78" s="6" t="s">
        <v>82</v>
      </c>
      <c r="G78" s="18" t="s">
        <v>187</v>
      </c>
      <c r="H78" s="55">
        <v>5816995</v>
      </c>
      <c r="I78" s="18" t="s">
        <v>187</v>
      </c>
      <c r="J78" s="8"/>
      <c r="K78" s="8"/>
      <c r="L78" s="8"/>
      <c r="M78" s="9"/>
    </row>
    <row r="79" spans="1:13" s="10" customFormat="1" ht="90" customHeight="1">
      <c r="A79" s="1" t="s">
        <v>366</v>
      </c>
      <c r="B79" s="1" t="s">
        <v>178</v>
      </c>
      <c r="C79" s="19">
        <v>45912</v>
      </c>
      <c r="D79" s="1" t="s">
        <v>379</v>
      </c>
      <c r="E79" s="20">
        <v>7360005004078</v>
      </c>
      <c r="F79" s="6" t="s">
        <v>82</v>
      </c>
      <c r="G79" s="18" t="s">
        <v>187</v>
      </c>
      <c r="H79" s="55">
        <v>7660514</v>
      </c>
      <c r="I79" s="18" t="s">
        <v>187</v>
      </c>
      <c r="J79" s="8"/>
      <c r="K79" s="8"/>
      <c r="L79" s="8"/>
      <c r="M79" s="9"/>
    </row>
    <row r="80" spans="1:13" s="10" customFormat="1" ht="90" customHeight="1">
      <c r="A80" s="38" t="s">
        <v>367</v>
      </c>
      <c r="B80" s="1" t="s">
        <v>178</v>
      </c>
      <c r="C80" s="19">
        <v>45912</v>
      </c>
      <c r="D80" s="1" t="s">
        <v>380</v>
      </c>
      <c r="E80" s="20">
        <v>3360001006461</v>
      </c>
      <c r="F80" s="6" t="s">
        <v>82</v>
      </c>
      <c r="G80" s="18" t="s">
        <v>187</v>
      </c>
      <c r="H80" s="55">
        <v>9870339</v>
      </c>
      <c r="I80" s="18" t="s">
        <v>187</v>
      </c>
      <c r="J80" s="8"/>
      <c r="K80" s="8"/>
      <c r="L80" s="8"/>
      <c r="M80" s="9"/>
    </row>
    <row r="81" spans="1:13" s="10" customFormat="1" ht="90" customHeight="1">
      <c r="A81" s="38" t="s">
        <v>365</v>
      </c>
      <c r="B81" s="1" t="s">
        <v>178</v>
      </c>
      <c r="C81" s="19">
        <v>45917</v>
      </c>
      <c r="D81" s="1" t="s">
        <v>378</v>
      </c>
      <c r="E81" s="59">
        <v>7290001006952</v>
      </c>
      <c r="F81" s="6" t="s">
        <v>186</v>
      </c>
      <c r="G81" s="18" t="s">
        <v>187</v>
      </c>
      <c r="H81" s="55">
        <v>11550000</v>
      </c>
      <c r="I81" s="18" t="s">
        <v>187</v>
      </c>
      <c r="J81" s="8"/>
      <c r="K81" s="8"/>
      <c r="L81" s="8"/>
      <c r="M81" s="9"/>
    </row>
    <row r="82" spans="1:13" s="10" customFormat="1" ht="90" customHeight="1">
      <c r="A82" s="38" t="s">
        <v>371</v>
      </c>
      <c r="B82" s="1" t="s">
        <v>178</v>
      </c>
      <c r="C82" s="19">
        <v>45917</v>
      </c>
      <c r="D82" s="1" t="s">
        <v>383</v>
      </c>
      <c r="E82" s="20">
        <v>5360001009124</v>
      </c>
      <c r="F82" s="6" t="s">
        <v>186</v>
      </c>
      <c r="G82" s="18" t="s">
        <v>187</v>
      </c>
      <c r="H82" s="55">
        <v>2970000</v>
      </c>
      <c r="I82" s="18" t="s">
        <v>187</v>
      </c>
      <c r="J82" s="8"/>
      <c r="K82" s="8"/>
      <c r="L82" s="8"/>
      <c r="M82" s="9"/>
    </row>
    <row r="83" spans="1:13" s="10" customFormat="1" ht="90" customHeight="1">
      <c r="A83" s="38" t="s">
        <v>356</v>
      </c>
      <c r="B83" s="1" t="s">
        <v>357</v>
      </c>
      <c r="C83" s="19">
        <v>45919</v>
      </c>
      <c r="D83" s="45" t="s">
        <v>358</v>
      </c>
      <c r="E83" s="73">
        <v>9360001013832</v>
      </c>
      <c r="F83" s="6" t="s">
        <v>23</v>
      </c>
      <c r="G83" s="18">
        <v>27621000</v>
      </c>
      <c r="H83" s="18">
        <v>18942000</v>
      </c>
      <c r="I83" s="13">
        <f>ROUNDDOWN(H83/G83,4)</f>
        <v>0.68569999999999998</v>
      </c>
      <c r="J83" s="8"/>
      <c r="K83" s="8"/>
      <c r="L83" s="8"/>
      <c r="M83" s="9"/>
    </row>
    <row r="84" spans="1:13" s="10" customFormat="1" ht="90" customHeight="1">
      <c r="A84" s="38" t="s">
        <v>368</v>
      </c>
      <c r="B84" s="1" t="s">
        <v>178</v>
      </c>
      <c r="C84" s="19">
        <v>45925</v>
      </c>
      <c r="D84" s="1" t="s">
        <v>375</v>
      </c>
      <c r="E84" s="20">
        <v>3360001008177</v>
      </c>
      <c r="F84" s="6" t="s">
        <v>82</v>
      </c>
      <c r="G84" s="18" t="s">
        <v>187</v>
      </c>
      <c r="H84" s="55">
        <v>4772845</v>
      </c>
      <c r="I84" s="18" t="s">
        <v>187</v>
      </c>
      <c r="J84" s="8"/>
      <c r="K84" s="8"/>
      <c r="L84" s="8"/>
      <c r="M84" s="9"/>
    </row>
    <row r="85" spans="1:13" s="10" customFormat="1" ht="90" customHeight="1">
      <c r="A85" s="38" t="s">
        <v>369</v>
      </c>
      <c r="B85" s="1" t="s">
        <v>178</v>
      </c>
      <c r="C85" s="19">
        <v>45925</v>
      </c>
      <c r="D85" s="1" t="s">
        <v>381</v>
      </c>
      <c r="E85" s="20">
        <v>7360001005501</v>
      </c>
      <c r="F85" s="6" t="s">
        <v>82</v>
      </c>
      <c r="G85" s="18" t="s">
        <v>187</v>
      </c>
      <c r="H85" s="55">
        <v>6562655</v>
      </c>
      <c r="I85" s="18" t="s">
        <v>187</v>
      </c>
      <c r="J85" s="8"/>
      <c r="K85" s="8"/>
      <c r="L85" s="8"/>
      <c r="M85" s="9"/>
    </row>
    <row r="86" spans="1:13" s="10" customFormat="1" ht="90" customHeight="1">
      <c r="A86" s="1" t="s">
        <v>372</v>
      </c>
      <c r="B86" s="1" t="s">
        <v>178</v>
      </c>
      <c r="C86" s="19">
        <v>45930</v>
      </c>
      <c r="D86" s="1" t="s">
        <v>384</v>
      </c>
      <c r="E86" s="20">
        <v>6340001014637</v>
      </c>
      <c r="F86" s="6" t="s">
        <v>186</v>
      </c>
      <c r="G86" s="18" t="s">
        <v>187</v>
      </c>
      <c r="H86" s="55">
        <v>2425500</v>
      </c>
      <c r="I86" s="18" t="s">
        <v>187</v>
      </c>
      <c r="J86" s="8"/>
      <c r="K86" s="8"/>
      <c r="L86" s="8"/>
      <c r="M86" s="9"/>
    </row>
    <row r="87" spans="1:13" s="10" customFormat="1" ht="90" customHeight="1">
      <c r="A87" s="48" t="s">
        <v>394</v>
      </c>
      <c r="B87" s="1" t="s">
        <v>178</v>
      </c>
      <c r="C87" s="37">
        <v>45936</v>
      </c>
      <c r="D87" s="1" t="s">
        <v>383</v>
      </c>
      <c r="E87" s="20">
        <v>5360001009124</v>
      </c>
      <c r="F87" s="6" t="s">
        <v>186</v>
      </c>
      <c r="G87" s="18" t="s">
        <v>187</v>
      </c>
      <c r="H87" s="55">
        <v>1760000</v>
      </c>
      <c r="I87" s="18" t="s">
        <v>187</v>
      </c>
      <c r="J87" s="8"/>
      <c r="K87" s="8"/>
      <c r="L87" s="8"/>
      <c r="M87" s="6"/>
    </row>
    <row r="88" spans="1:13" s="10" customFormat="1" ht="90" customHeight="1">
      <c r="A88" s="48" t="s">
        <v>395</v>
      </c>
      <c r="B88" s="1" t="s">
        <v>178</v>
      </c>
      <c r="C88" s="37">
        <v>45937</v>
      </c>
      <c r="D88" s="1" t="s">
        <v>402</v>
      </c>
      <c r="E88" s="20">
        <v>7010701046210</v>
      </c>
      <c r="F88" s="6" t="s">
        <v>186</v>
      </c>
      <c r="G88" s="18" t="s">
        <v>187</v>
      </c>
      <c r="H88" s="55">
        <v>25455378</v>
      </c>
      <c r="I88" s="18" t="s">
        <v>187</v>
      </c>
      <c r="J88" s="8"/>
      <c r="K88" s="8"/>
      <c r="L88" s="8"/>
      <c r="M88" s="6"/>
    </row>
    <row r="89" spans="1:13" s="51" customFormat="1" ht="90" customHeight="1">
      <c r="A89" s="38" t="s">
        <v>388</v>
      </c>
      <c r="B89" s="1" t="s">
        <v>63</v>
      </c>
      <c r="C89" s="19">
        <v>45944</v>
      </c>
      <c r="D89" s="1" t="s">
        <v>389</v>
      </c>
      <c r="E89" s="20">
        <v>7180001027679</v>
      </c>
      <c r="F89" s="6" t="s">
        <v>15</v>
      </c>
      <c r="G89" s="18">
        <v>40304000</v>
      </c>
      <c r="H89" s="53">
        <v>36520000</v>
      </c>
      <c r="I89" s="13">
        <f>ROUNDDOWN(H89/G89,4)</f>
        <v>0.90610000000000002</v>
      </c>
      <c r="J89" s="8"/>
      <c r="K89" s="8"/>
      <c r="L89" s="8"/>
      <c r="M89" s="9"/>
    </row>
    <row r="90" spans="1:13" s="51" customFormat="1" ht="90" customHeight="1">
      <c r="A90" s="38" t="s">
        <v>390</v>
      </c>
      <c r="B90" s="1" t="s">
        <v>63</v>
      </c>
      <c r="C90" s="19">
        <v>45944</v>
      </c>
      <c r="D90" s="1" t="s">
        <v>76</v>
      </c>
      <c r="E90" s="20">
        <v>5130001017447</v>
      </c>
      <c r="F90" s="6" t="s">
        <v>15</v>
      </c>
      <c r="G90" s="18">
        <v>11902000</v>
      </c>
      <c r="H90" s="53">
        <v>9790000</v>
      </c>
      <c r="I90" s="13">
        <f>ROUNDDOWN(H90/G90,4)</f>
        <v>0.82250000000000001</v>
      </c>
      <c r="J90" s="8"/>
      <c r="K90" s="8"/>
      <c r="L90" s="8"/>
      <c r="M90" s="9"/>
    </row>
    <row r="91" spans="1:13" s="51" customFormat="1" ht="90" customHeight="1">
      <c r="A91" s="38" t="s">
        <v>391</v>
      </c>
      <c r="B91" s="1" t="s">
        <v>63</v>
      </c>
      <c r="C91" s="19">
        <v>45944</v>
      </c>
      <c r="D91" s="1" t="s">
        <v>339</v>
      </c>
      <c r="E91" s="20">
        <v>1130001011313</v>
      </c>
      <c r="F91" s="6" t="s">
        <v>15</v>
      </c>
      <c r="G91" s="18">
        <v>20009000</v>
      </c>
      <c r="H91" s="53">
        <v>16247000</v>
      </c>
      <c r="I91" s="13">
        <f>ROUNDDOWN(H91/G91,4)</f>
        <v>0.81189999999999996</v>
      </c>
      <c r="J91" s="8"/>
      <c r="K91" s="8"/>
      <c r="L91" s="8"/>
      <c r="M91" s="9"/>
    </row>
    <row r="92" spans="1:13" s="10" customFormat="1" ht="90" customHeight="1">
      <c r="A92" s="48" t="s">
        <v>397</v>
      </c>
      <c r="B92" s="1" t="s">
        <v>178</v>
      </c>
      <c r="C92" s="37">
        <v>45957</v>
      </c>
      <c r="D92" s="1" t="s">
        <v>404</v>
      </c>
      <c r="E92" s="20">
        <v>9011001001952</v>
      </c>
      <c r="F92" s="6" t="s">
        <v>186</v>
      </c>
      <c r="G92" s="18" t="s">
        <v>187</v>
      </c>
      <c r="H92" s="55">
        <v>16770600</v>
      </c>
      <c r="I92" s="18" t="s">
        <v>187</v>
      </c>
      <c r="J92" s="8"/>
      <c r="K92" s="8"/>
      <c r="L92" s="8"/>
      <c r="M92" s="6"/>
    </row>
    <row r="93" spans="1:13" s="10" customFormat="1" ht="90" customHeight="1">
      <c r="A93" s="48" t="s">
        <v>406</v>
      </c>
      <c r="B93" s="1" t="s">
        <v>178</v>
      </c>
      <c r="C93" s="37">
        <v>45961</v>
      </c>
      <c r="D93" s="1" t="s">
        <v>383</v>
      </c>
      <c r="E93" s="20">
        <v>5360001009124</v>
      </c>
      <c r="F93" s="6" t="s">
        <v>186</v>
      </c>
      <c r="G93" s="18" t="s">
        <v>187</v>
      </c>
      <c r="H93" s="55">
        <v>2420000</v>
      </c>
      <c r="I93" s="18" t="s">
        <v>187</v>
      </c>
      <c r="J93" s="8"/>
      <c r="K93" s="8"/>
      <c r="L93" s="8"/>
      <c r="M93" s="6"/>
    </row>
    <row r="94" spans="1:13" s="10" customFormat="1" ht="90" customHeight="1">
      <c r="A94" s="48" t="s">
        <v>413</v>
      </c>
      <c r="B94" s="1" t="s">
        <v>178</v>
      </c>
      <c r="C94" s="37">
        <v>45992</v>
      </c>
      <c r="D94" s="1" t="s">
        <v>415</v>
      </c>
      <c r="E94" s="20">
        <v>5010401071972</v>
      </c>
      <c r="F94" s="6" t="s">
        <v>15</v>
      </c>
      <c r="G94" s="18" t="s">
        <v>187</v>
      </c>
      <c r="H94" s="55">
        <v>5197500</v>
      </c>
      <c r="I94" s="18" t="s">
        <v>187</v>
      </c>
      <c r="J94" s="8"/>
      <c r="K94" s="8"/>
      <c r="L94" s="8"/>
      <c r="M94" s="6"/>
    </row>
    <row r="95" spans="1:13" s="10" customFormat="1" ht="90" customHeight="1">
      <c r="A95" s="48" t="s">
        <v>414</v>
      </c>
      <c r="B95" s="1" t="s">
        <v>178</v>
      </c>
      <c r="C95" s="37">
        <v>45994</v>
      </c>
      <c r="D95" s="1" t="s">
        <v>416</v>
      </c>
      <c r="E95" s="20">
        <v>8330001002987</v>
      </c>
      <c r="F95" s="6" t="s">
        <v>186</v>
      </c>
      <c r="G95" s="18" t="s">
        <v>187</v>
      </c>
      <c r="H95" s="55">
        <v>7411140</v>
      </c>
      <c r="I95" s="18" t="s">
        <v>187</v>
      </c>
      <c r="J95" s="8"/>
      <c r="K95" s="8"/>
      <c r="L95" s="8"/>
      <c r="M95" s="6"/>
    </row>
    <row r="96" spans="1:13" s="10" customFormat="1" ht="90" customHeight="1">
      <c r="A96" s="48" t="s">
        <v>411</v>
      </c>
      <c r="B96" s="1" t="s">
        <v>178</v>
      </c>
      <c r="C96" s="37">
        <v>46016</v>
      </c>
      <c r="D96" s="1" t="s">
        <v>417</v>
      </c>
      <c r="E96" s="20">
        <v>5360001023620</v>
      </c>
      <c r="F96" s="6" t="s">
        <v>186</v>
      </c>
      <c r="G96" s="18" t="s">
        <v>187</v>
      </c>
      <c r="H96" s="55">
        <v>3074500</v>
      </c>
      <c r="I96" s="18" t="s">
        <v>187</v>
      </c>
      <c r="J96" s="8"/>
      <c r="K96" s="8"/>
      <c r="L96" s="8"/>
      <c r="M96" s="6"/>
    </row>
    <row r="97" spans="1:13" s="10" customFormat="1" ht="90" customHeight="1">
      <c r="A97" s="48" t="s">
        <v>408</v>
      </c>
      <c r="B97" s="1" t="s">
        <v>178</v>
      </c>
      <c r="C97" s="37">
        <v>46035</v>
      </c>
      <c r="D97" s="1" t="s">
        <v>418</v>
      </c>
      <c r="E97" s="20">
        <v>1360001002289</v>
      </c>
      <c r="F97" s="6" t="s">
        <v>186</v>
      </c>
      <c r="G97" s="18" t="s">
        <v>187</v>
      </c>
      <c r="H97" s="55">
        <v>7755000</v>
      </c>
      <c r="I97" s="18" t="s">
        <v>187</v>
      </c>
      <c r="J97" s="8"/>
      <c r="K97" s="8"/>
      <c r="L97" s="8"/>
      <c r="M97" s="6"/>
    </row>
    <row r="98" spans="1:13" s="10" customFormat="1" ht="90" customHeight="1">
      <c r="A98" s="48" t="s">
        <v>407</v>
      </c>
      <c r="B98" s="1" t="s">
        <v>178</v>
      </c>
      <c r="C98" s="37">
        <v>46052</v>
      </c>
      <c r="D98" s="1" t="s">
        <v>419</v>
      </c>
      <c r="E98" s="20">
        <v>5360001029031</v>
      </c>
      <c r="F98" s="6" t="s">
        <v>186</v>
      </c>
      <c r="G98" s="18" t="s">
        <v>187</v>
      </c>
      <c r="H98" s="55">
        <v>2079000</v>
      </c>
      <c r="I98" s="18" t="s">
        <v>187</v>
      </c>
      <c r="J98" s="8"/>
      <c r="K98" s="8"/>
      <c r="L98" s="8"/>
      <c r="M98" s="6"/>
    </row>
    <row r="99" spans="1:13" ht="21" customHeight="1">
      <c r="A99" s="10" t="s">
        <v>22</v>
      </c>
      <c r="B99" s="10"/>
      <c r="C99" s="7"/>
      <c r="E99" s="7"/>
      <c r="F99" s="10"/>
      <c r="G99" s="12"/>
      <c r="H99" s="12"/>
      <c r="I99" s="49"/>
      <c r="J99" s="10"/>
      <c r="K99" s="10"/>
      <c r="L99" s="10"/>
      <c r="M99" s="10"/>
    </row>
    <row r="100" spans="1:13" ht="15" customHeight="1">
      <c r="A100" s="10"/>
      <c r="B100" s="10"/>
      <c r="C100" s="7"/>
      <c r="E100" s="7"/>
      <c r="F100" s="10"/>
      <c r="G100" s="12"/>
      <c r="H100" s="12"/>
      <c r="I100" s="49"/>
      <c r="J100" s="10"/>
      <c r="K100" s="10"/>
      <c r="L100" s="10"/>
      <c r="M100" s="10"/>
    </row>
    <row r="101" spans="1:13" ht="15" customHeight="1">
      <c r="I101" s="49"/>
    </row>
    <row r="102" spans="1:13" ht="15" customHeight="1"/>
    <row r="103" spans="1:13" ht="15" customHeight="1"/>
  </sheetData>
  <autoFilter ref="A2:M102" xr:uid="{00000000-0001-0000-0200-000000000000}"/>
  <sortState xmlns:xlrd2="http://schemas.microsoft.com/office/spreadsheetml/2017/richdata2" ref="A73:N86">
    <sortCondition ref="C73:C86"/>
  </sortState>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2">
    <dataValidation type="list" allowBlank="1" showInputMessage="1" showErrorMessage="1" sqref="J5:J39 J65:J88 J92:J98" xr:uid="{00000000-0002-0000-0200-000000000000}">
      <formula1>"公財,公社"</formula1>
    </dataValidation>
    <dataValidation type="list" allowBlank="1" showInputMessage="1" showErrorMessage="1" sqref="K5:K39 K65:K88 K92:K98" xr:uid="{00000000-0002-0000-0200-000001000000}">
      <formula1>"国認定,都道府県認定"</formula1>
    </dataValidation>
  </dataValidations>
  <hyperlinks>
    <hyperlink ref="E2" r:id="rId1" xr:uid="{E43D344A-488E-4C61-B84F-D7A46132D372}"/>
  </hyperlinks>
  <printOptions horizontalCentered="1"/>
  <pageMargins left="0.39370078740157483" right="0.39370078740157483" top="0.39370078740157483" bottom="0.39370078740157483" header="0" footer="0"/>
  <pageSetup paperSize="9" scale="65" orientation="landscape" r:id="rId2"/>
  <rowBreaks count="2" manualBreakCount="2">
    <brk id="28" max="12" man="1"/>
    <brk id="3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6"/>
  <sheetViews>
    <sheetView view="pageBreakPreview" zoomScale="70" zoomScaleNormal="100" zoomScaleSheetLayoutView="70" workbookViewId="0">
      <pane xSplit="1" ySplit="4" topLeftCell="B5" activePane="bottomRight" state="frozen"/>
      <selection activeCell="O2" sqref="O1:O1048576"/>
      <selection pane="topRight" activeCell="O2" sqref="O1:O1048576"/>
      <selection pane="bottomLeft" activeCell="O2" sqref="O1:O1048576"/>
      <selection pane="bottomRight" activeCell="D79" sqref="D79"/>
    </sheetView>
  </sheetViews>
  <sheetFormatPr defaultColWidth="9" defaultRowHeight="13.2"/>
  <cols>
    <col min="1" max="1" width="27.21875" style="2" customWidth="1"/>
    <col min="2" max="2" width="38.109375" style="2" customWidth="1"/>
    <col min="3" max="3" width="8.109375" style="3" customWidth="1"/>
    <col min="4" max="4" width="38.109375" style="2" customWidth="1"/>
    <col min="5" max="5" width="13.6640625" style="3" customWidth="1"/>
    <col min="6" max="6" width="18.109375" style="2" customWidth="1"/>
    <col min="7" max="7" width="11.88671875" style="4" customWidth="1"/>
    <col min="8" max="8" width="11.88671875" style="34" customWidth="1"/>
    <col min="9" max="9" width="7.21875" style="3" customWidth="1"/>
    <col min="10" max="12" width="10.88671875" style="2" customWidth="1"/>
    <col min="13" max="13" width="9.109375" style="3" customWidth="1"/>
    <col min="14" max="14" width="9" style="2" customWidth="1"/>
    <col min="15" max="16384" width="9" style="2"/>
  </cols>
  <sheetData>
    <row r="1" spans="1:13" ht="39.450000000000003" customHeight="1">
      <c r="A1" s="84" t="s">
        <v>27</v>
      </c>
      <c r="B1" s="84"/>
      <c r="C1" s="84"/>
      <c r="D1" s="84"/>
      <c r="E1" s="84"/>
      <c r="F1" s="84"/>
      <c r="G1" s="84"/>
      <c r="H1" s="84"/>
      <c r="I1" s="84"/>
      <c r="J1" s="84"/>
      <c r="K1" s="84"/>
      <c r="L1" s="84"/>
      <c r="M1" s="84"/>
    </row>
    <row r="2" spans="1:13">
      <c r="E2" s="44" t="s">
        <v>41</v>
      </c>
      <c r="M2" s="5" t="s">
        <v>19</v>
      </c>
    </row>
    <row r="3" spans="1:13" s="10" customFormat="1" ht="40.5" customHeight="1">
      <c r="A3" s="83" t="s">
        <v>4</v>
      </c>
      <c r="B3" s="83" t="s">
        <v>8</v>
      </c>
      <c r="C3" s="83" t="s">
        <v>14</v>
      </c>
      <c r="D3" s="83" t="s">
        <v>9</v>
      </c>
      <c r="E3" s="83" t="s">
        <v>7</v>
      </c>
      <c r="F3" s="83" t="s">
        <v>5</v>
      </c>
      <c r="G3" s="85" t="s">
        <v>0</v>
      </c>
      <c r="H3" s="85" t="s">
        <v>1</v>
      </c>
      <c r="I3" s="83" t="s">
        <v>2</v>
      </c>
      <c r="J3" s="83" t="s">
        <v>6</v>
      </c>
      <c r="K3" s="83"/>
      <c r="L3" s="83"/>
      <c r="M3" s="83" t="s">
        <v>3</v>
      </c>
    </row>
    <row r="4" spans="1:13" s="10" customFormat="1" ht="40.5" customHeight="1">
      <c r="A4" s="83"/>
      <c r="B4" s="83"/>
      <c r="C4" s="83"/>
      <c r="D4" s="83"/>
      <c r="E4" s="83"/>
      <c r="F4" s="83"/>
      <c r="G4" s="85"/>
      <c r="H4" s="85"/>
      <c r="I4" s="83"/>
      <c r="J4" s="6" t="s">
        <v>11</v>
      </c>
      <c r="K4" s="6" t="s">
        <v>21</v>
      </c>
      <c r="L4" s="6" t="s">
        <v>10</v>
      </c>
      <c r="M4" s="83"/>
    </row>
    <row r="5" spans="1:13" s="10" customFormat="1" ht="90" customHeight="1">
      <c r="A5" s="38" t="s">
        <v>90</v>
      </c>
      <c r="B5" s="1" t="s">
        <v>178</v>
      </c>
      <c r="C5" s="19">
        <v>45748</v>
      </c>
      <c r="D5" s="9" t="s">
        <v>194</v>
      </c>
      <c r="E5" s="20" t="s">
        <v>88</v>
      </c>
      <c r="F5" s="15" t="s">
        <v>179</v>
      </c>
      <c r="G5" s="18" t="s">
        <v>187</v>
      </c>
      <c r="H5" s="74">
        <v>3367000</v>
      </c>
      <c r="I5" s="39" t="s">
        <v>187</v>
      </c>
      <c r="J5" s="8"/>
      <c r="K5" s="8"/>
      <c r="L5" s="8"/>
      <c r="M5" s="6"/>
    </row>
    <row r="6" spans="1:13" s="10" customFormat="1" ht="90" customHeight="1">
      <c r="A6" s="38" t="s">
        <v>91</v>
      </c>
      <c r="B6" s="1" t="s">
        <v>178</v>
      </c>
      <c r="C6" s="19">
        <v>45748</v>
      </c>
      <c r="D6" s="1" t="s">
        <v>196</v>
      </c>
      <c r="E6" s="20">
        <v>4000020472140</v>
      </c>
      <c r="F6" s="15" t="s">
        <v>179</v>
      </c>
      <c r="G6" s="18" t="s">
        <v>187</v>
      </c>
      <c r="H6" s="74">
        <v>16216464</v>
      </c>
      <c r="I6" s="39" t="s">
        <v>187</v>
      </c>
      <c r="J6" s="8"/>
      <c r="K6" s="8"/>
      <c r="L6" s="8"/>
      <c r="M6" s="6"/>
    </row>
    <row r="7" spans="1:13" s="10" customFormat="1" ht="90" customHeight="1">
      <c r="A7" s="38" t="s">
        <v>92</v>
      </c>
      <c r="B7" s="1" t="s">
        <v>178</v>
      </c>
      <c r="C7" s="19">
        <v>45748</v>
      </c>
      <c r="D7" s="1" t="s">
        <v>196</v>
      </c>
      <c r="E7" s="20">
        <v>4000020472140</v>
      </c>
      <c r="F7" s="15" t="s">
        <v>179</v>
      </c>
      <c r="G7" s="18" t="s">
        <v>187</v>
      </c>
      <c r="H7" s="74">
        <v>1080000</v>
      </c>
      <c r="I7" s="39" t="s">
        <v>187</v>
      </c>
      <c r="J7" s="8"/>
      <c r="K7" s="8"/>
      <c r="L7" s="8"/>
      <c r="M7" s="6"/>
    </row>
    <row r="8" spans="1:13" s="10" customFormat="1" ht="90" customHeight="1">
      <c r="A8" s="38" t="s">
        <v>93</v>
      </c>
      <c r="B8" s="1" t="s">
        <v>178</v>
      </c>
      <c r="C8" s="19">
        <v>45748</v>
      </c>
      <c r="D8" s="1" t="s">
        <v>197</v>
      </c>
      <c r="E8" s="20">
        <v>4360001013738</v>
      </c>
      <c r="F8" s="15" t="s">
        <v>179</v>
      </c>
      <c r="G8" s="18" t="s">
        <v>187</v>
      </c>
      <c r="H8" s="74">
        <v>11328000</v>
      </c>
      <c r="I8" s="39" t="s">
        <v>187</v>
      </c>
      <c r="J8" s="8"/>
      <c r="K8" s="8"/>
      <c r="L8" s="8"/>
      <c r="M8" s="6"/>
    </row>
    <row r="9" spans="1:13" s="10" customFormat="1" ht="90" customHeight="1">
      <c r="A9" s="38" t="s">
        <v>94</v>
      </c>
      <c r="B9" s="1" t="s">
        <v>178</v>
      </c>
      <c r="C9" s="19">
        <v>45748</v>
      </c>
      <c r="D9" s="1" t="s">
        <v>198</v>
      </c>
      <c r="E9" s="20">
        <v>7360001014056</v>
      </c>
      <c r="F9" s="15" t="s">
        <v>179</v>
      </c>
      <c r="G9" s="18" t="s">
        <v>187</v>
      </c>
      <c r="H9" s="74">
        <v>3378000</v>
      </c>
      <c r="I9" s="39" t="s">
        <v>187</v>
      </c>
      <c r="J9" s="8"/>
      <c r="K9" s="8"/>
      <c r="L9" s="8"/>
      <c r="M9" s="6"/>
    </row>
    <row r="10" spans="1:13" s="10" customFormat="1" ht="90" customHeight="1">
      <c r="A10" s="38" t="s">
        <v>95</v>
      </c>
      <c r="B10" s="1" t="s">
        <v>178</v>
      </c>
      <c r="C10" s="19">
        <v>45748</v>
      </c>
      <c r="D10" s="1" t="s">
        <v>199</v>
      </c>
      <c r="E10" s="20">
        <v>7360001032438</v>
      </c>
      <c r="F10" s="15" t="s">
        <v>179</v>
      </c>
      <c r="G10" s="18" t="s">
        <v>187</v>
      </c>
      <c r="H10" s="74">
        <v>1188000</v>
      </c>
      <c r="I10" s="39" t="s">
        <v>187</v>
      </c>
      <c r="J10" s="8"/>
      <c r="K10" s="8"/>
      <c r="L10" s="8"/>
      <c r="M10" s="6"/>
    </row>
    <row r="11" spans="1:13" s="10" customFormat="1" ht="90" customHeight="1">
      <c r="A11" s="38" t="s">
        <v>96</v>
      </c>
      <c r="B11" s="1" t="s">
        <v>178</v>
      </c>
      <c r="C11" s="19">
        <v>45748</v>
      </c>
      <c r="D11" s="9" t="s">
        <v>195</v>
      </c>
      <c r="E11" s="20" t="s">
        <v>88</v>
      </c>
      <c r="F11" s="15" t="s">
        <v>179</v>
      </c>
      <c r="G11" s="35" t="s">
        <v>187</v>
      </c>
      <c r="H11" s="74">
        <v>1584000</v>
      </c>
      <c r="I11" s="39" t="s">
        <v>187</v>
      </c>
      <c r="J11" s="8"/>
      <c r="K11" s="8"/>
      <c r="L11" s="8"/>
      <c r="M11" s="6"/>
    </row>
    <row r="12" spans="1:13" s="10" customFormat="1" ht="90" customHeight="1">
      <c r="A12" s="38" t="s">
        <v>97</v>
      </c>
      <c r="B12" s="1" t="s">
        <v>178</v>
      </c>
      <c r="C12" s="19">
        <v>45748</v>
      </c>
      <c r="D12" s="9" t="s">
        <v>195</v>
      </c>
      <c r="E12" s="20" t="s">
        <v>88</v>
      </c>
      <c r="F12" s="15" t="s">
        <v>179</v>
      </c>
      <c r="G12" s="35" t="s">
        <v>187</v>
      </c>
      <c r="H12" s="18">
        <v>912000</v>
      </c>
      <c r="I12" s="39" t="s">
        <v>187</v>
      </c>
      <c r="J12" s="8"/>
      <c r="K12" s="8"/>
      <c r="L12" s="8"/>
      <c r="M12" s="6"/>
    </row>
    <row r="13" spans="1:13" s="10" customFormat="1" ht="90" customHeight="1">
      <c r="A13" s="38" t="s">
        <v>98</v>
      </c>
      <c r="B13" s="1" t="s">
        <v>178</v>
      </c>
      <c r="C13" s="19">
        <v>45748</v>
      </c>
      <c r="D13" s="1" t="s">
        <v>200</v>
      </c>
      <c r="E13" s="20">
        <v>9120001041782</v>
      </c>
      <c r="F13" s="15" t="s">
        <v>179</v>
      </c>
      <c r="G13" s="35" t="s">
        <v>187</v>
      </c>
      <c r="H13" s="74">
        <v>25337354</v>
      </c>
      <c r="I13" s="39" t="s">
        <v>187</v>
      </c>
      <c r="J13" s="8"/>
      <c r="K13" s="8"/>
      <c r="L13" s="8"/>
      <c r="M13" s="6"/>
    </row>
    <row r="14" spans="1:13" s="10" customFormat="1" ht="90" customHeight="1">
      <c r="A14" s="38" t="s">
        <v>99</v>
      </c>
      <c r="B14" s="1" t="s">
        <v>178</v>
      </c>
      <c r="C14" s="19">
        <v>45748</v>
      </c>
      <c r="D14" s="1" t="s">
        <v>201</v>
      </c>
      <c r="E14" s="20">
        <v>4360001013738</v>
      </c>
      <c r="F14" s="15" t="s">
        <v>179</v>
      </c>
      <c r="G14" s="35" t="s">
        <v>187</v>
      </c>
      <c r="H14" s="74">
        <v>163335865</v>
      </c>
      <c r="I14" s="39" t="s">
        <v>187</v>
      </c>
      <c r="J14" s="8"/>
      <c r="K14" s="8"/>
      <c r="L14" s="8"/>
      <c r="M14" s="6"/>
    </row>
    <row r="15" spans="1:13" s="10" customFormat="1" ht="90" customHeight="1">
      <c r="A15" s="38" t="s">
        <v>100</v>
      </c>
      <c r="B15" s="1" t="s">
        <v>178</v>
      </c>
      <c r="C15" s="19">
        <v>45748</v>
      </c>
      <c r="D15" s="1" t="s">
        <v>202</v>
      </c>
      <c r="E15" s="20">
        <v>7360001005609</v>
      </c>
      <c r="F15" s="15" t="s">
        <v>179</v>
      </c>
      <c r="G15" s="35" t="s">
        <v>187</v>
      </c>
      <c r="H15" s="18">
        <v>1782000</v>
      </c>
      <c r="I15" s="39" t="s">
        <v>187</v>
      </c>
      <c r="J15" s="8"/>
      <c r="K15" s="8"/>
      <c r="L15" s="8"/>
      <c r="M15" s="6"/>
    </row>
    <row r="16" spans="1:13" s="10" customFormat="1" ht="90" customHeight="1">
      <c r="A16" s="38" t="s">
        <v>101</v>
      </c>
      <c r="B16" s="1" t="s">
        <v>178</v>
      </c>
      <c r="C16" s="19">
        <v>45748</v>
      </c>
      <c r="D16" s="1" t="s">
        <v>203</v>
      </c>
      <c r="E16" s="20">
        <v>7360002021398</v>
      </c>
      <c r="F16" s="15" t="s">
        <v>179</v>
      </c>
      <c r="G16" s="35" t="s">
        <v>187</v>
      </c>
      <c r="H16" s="18">
        <v>2976000</v>
      </c>
      <c r="I16" s="39" t="s">
        <v>187</v>
      </c>
      <c r="J16" s="8"/>
      <c r="K16" s="8"/>
      <c r="L16" s="8"/>
      <c r="M16" s="6"/>
    </row>
    <row r="17" spans="1:13" s="10" customFormat="1" ht="90" customHeight="1">
      <c r="A17" s="38" t="s">
        <v>102</v>
      </c>
      <c r="B17" s="1" t="s">
        <v>178</v>
      </c>
      <c r="C17" s="19">
        <v>45748</v>
      </c>
      <c r="D17" s="1" t="s">
        <v>204</v>
      </c>
      <c r="E17" s="20">
        <v>9360002021677</v>
      </c>
      <c r="F17" s="15" t="s">
        <v>179</v>
      </c>
      <c r="G17" s="35" t="s">
        <v>187</v>
      </c>
      <c r="H17" s="18">
        <v>2448000</v>
      </c>
      <c r="I17" s="39" t="s">
        <v>187</v>
      </c>
      <c r="J17" s="8"/>
      <c r="K17" s="8"/>
      <c r="L17" s="8"/>
      <c r="M17" s="6"/>
    </row>
    <row r="18" spans="1:13" s="10" customFormat="1" ht="90" customHeight="1">
      <c r="A18" s="38" t="s">
        <v>103</v>
      </c>
      <c r="B18" s="1" t="s">
        <v>178</v>
      </c>
      <c r="C18" s="19">
        <v>45748</v>
      </c>
      <c r="D18" s="1" t="s">
        <v>205</v>
      </c>
      <c r="E18" s="20">
        <v>9360001023427</v>
      </c>
      <c r="F18" s="15" t="s">
        <v>192</v>
      </c>
      <c r="G18" s="35" t="s">
        <v>187</v>
      </c>
      <c r="H18" s="18">
        <v>942000</v>
      </c>
      <c r="I18" s="39" t="s">
        <v>187</v>
      </c>
      <c r="J18" s="8"/>
      <c r="K18" s="8"/>
      <c r="L18" s="8"/>
      <c r="M18" s="6"/>
    </row>
    <row r="19" spans="1:13" s="10" customFormat="1" ht="90" customHeight="1">
      <c r="A19" s="38" t="s">
        <v>104</v>
      </c>
      <c r="B19" s="1" t="s">
        <v>178</v>
      </c>
      <c r="C19" s="19">
        <v>45748</v>
      </c>
      <c r="D19" s="1" t="s">
        <v>206</v>
      </c>
      <c r="E19" s="20">
        <v>3360002003920</v>
      </c>
      <c r="F19" s="15" t="s">
        <v>180</v>
      </c>
      <c r="G19" s="35" t="s">
        <v>187</v>
      </c>
      <c r="H19" s="18">
        <v>2745000</v>
      </c>
      <c r="I19" s="39" t="s">
        <v>187</v>
      </c>
      <c r="J19" s="8"/>
      <c r="K19" s="8"/>
      <c r="L19" s="8"/>
      <c r="M19" s="6"/>
    </row>
    <row r="20" spans="1:13" s="10" customFormat="1" ht="90" customHeight="1">
      <c r="A20" s="38" t="s">
        <v>105</v>
      </c>
      <c r="B20" s="1" t="s">
        <v>178</v>
      </c>
      <c r="C20" s="19">
        <v>45748</v>
      </c>
      <c r="D20" s="1" t="s">
        <v>207</v>
      </c>
      <c r="E20" s="20">
        <v>5360005000590</v>
      </c>
      <c r="F20" s="42" t="s">
        <v>189</v>
      </c>
      <c r="G20" s="35" t="s">
        <v>187</v>
      </c>
      <c r="H20" s="18" t="s">
        <v>188</v>
      </c>
      <c r="I20" s="39" t="s">
        <v>187</v>
      </c>
      <c r="J20" s="8"/>
      <c r="K20" s="8"/>
      <c r="L20" s="8"/>
      <c r="M20" s="6"/>
    </row>
    <row r="21" spans="1:13" s="10" customFormat="1" ht="90" customHeight="1">
      <c r="A21" s="38" t="s">
        <v>106</v>
      </c>
      <c r="B21" s="1" t="s">
        <v>178</v>
      </c>
      <c r="C21" s="19">
        <v>45748</v>
      </c>
      <c r="D21" s="1" t="s">
        <v>285</v>
      </c>
      <c r="E21" s="20">
        <v>6010405003434</v>
      </c>
      <c r="F21" s="15" t="s">
        <v>180</v>
      </c>
      <c r="G21" s="35" t="s">
        <v>187</v>
      </c>
      <c r="H21" s="18" t="s">
        <v>188</v>
      </c>
      <c r="I21" s="39" t="s">
        <v>187</v>
      </c>
      <c r="J21" s="8"/>
      <c r="K21" s="8"/>
      <c r="L21" s="8"/>
      <c r="M21" s="6"/>
    </row>
    <row r="22" spans="1:13" s="10" customFormat="1" ht="90" customHeight="1">
      <c r="A22" s="38" t="s">
        <v>108</v>
      </c>
      <c r="B22" s="1" t="s">
        <v>178</v>
      </c>
      <c r="C22" s="19">
        <v>45748</v>
      </c>
      <c r="D22" s="1" t="s">
        <v>209</v>
      </c>
      <c r="E22" s="20">
        <v>5290001037925</v>
      </c>
      <c r="F22" s="15" t="s">
        <v>181</v>
      </c>
      <c r="G22" s="35" t="s">
        <v>187</v>
      </c>
      <c r="H22" s="74">
        <v>12740112</v>
      </c>
      <c r="I22" s="39" t="s">
        <v>187</v>
      </c>
      <c r="J22" s="8"/>
      <c r="K22" s="8"/>
      <c r="L22" s="8"/>
      <c r="M22" s="6"/>
    </row>
    <row r="23" spans="1:13" s="10" customFormat="1" ht="90" customHeight="1">
      <c r="A23" s="38" t="s">
        <v>109</v>
      </c>
      <c r="B23" s="1" t="s">
        <v>178</v>
      </c>
      <c r="C23" s="19">
        <v>45748</v>
      </c>
      <c r="D23" s="1" t="s">
        <v>210</v>
      </c>
      <c r="E23" s="20">
        <v>7010001064648</v>
      </c>
      <c r="F23" s="15" t="s">
        <v>87</v>
      </c>
      <c r="G23" s="35" t="s">
        <v>187</v>
      </c>
      <c r="H23" s="74">
        <v>16991700</v>
      </c>
      <c r="I23" s="39" t="s">
        <v>187</v>
      </c>
      <c r="J23" s="8"/>
      <c r="K23" s="8"/>
      <c r="L23" s="8"/>
      <c r="M23" s="6"/>
    </row>
    <row r="24" spans="1:13" s="10" customFormat="1" ht="90" customHeight="1">
      <c r="A24" s="38" t="s">
        <v>110</v>
      </c>
      <c r="B24" s="1" t="s">
        <v>178</v>
      </c>
      <c r="C24" s="19">
        <v>45748</v>
      </c>
      <c r="D24" s="1" t="s">
        <v>211</v>
      </c>
      <c r="E24" s="20">
        <v>7360005001843</v>
      </c>
      <c r="F24" s="15" t="s">
        <v>87</v>
      </c>
      <c r="G24" s="35" t="s">
        <v>187</v>
      </c>
      <c r="H24" s="74">
        <v>2600840</v>
      </c>
      <c r="I24" s="39" t="s">
        <v>187</v>
      </c>
      <c r="J24" s="8"/>
      <c r="K24" s="8"/>
      <c r="L24" s="8"/>
      <c r="M24" s="6"/>
    </row>
    <row r="25" spans="1:13" s="10" customFormat="1" ht="90" customHeight="1">
      <c r="A25" s="38" t="s">
        <v>111</v>
      </c>
      <c r="B25" s="1" t="s">
        <v>178</v>
      </c>
      <c r="C25" s="19">
        <v>45748</v>
      </c>
      <c r="D25" s="1" t="s">
        <v>212</v>
      </c>
      <c r="E25" s="20">
        <v>3360005000502</v>
      </c>
      <c r="F25" s="15" t="s">
        <v>190</v>
      </c>
      <c r="G25" s="35" t="s">
        <v>187</v>
      </c>
      <c r="H25" s="74">
        <v>163335865</v>
      </c>
      <c r="I25" s="39" t="s">
        <v>187</v>
      </c>
      <c r="J25" s="8"/>
      <c r="K25" s="8"/>
      <c r="L25" s="8"/>
      <c r="M25" s="6"/>
    </row>
    <row r="26" spans="1:13" s="10" customFormat="1" ht="90" customHeight="1">
      <c r="A26" s="38" t="s">
        <v>112</v>
      </c>
      <c r="B26" s="1" t="s">
        <v>178</v>
      </c>
      <c r="C26" s="19">
        <v>45748</v>
      </c>
      <c r="D26" s="1" t="s">
        <v>212</v>
      </c>
      <c r="E26" s="20">
        <v>3360005000502</v>
      </c>
      <c r="F26" s="15" t="s">
        <v>190</v>
      </c>
      <c r="G26" s="35" t="s">
        <v>187</v>
      </c>
      <c r="H26" s="18">
        <v>140138207</v>
      </c>
      <c r="I26" s="39" t="s">
        <v>187</v>
      </c>
      <c r="J26" s="8"/>
      <c r="K26" s="8"/>
      <c r="L26" s="8"/>
      <c r="M26" s="6"/>
    </row>
    <row r="27" spans="1:13" s="10" customFormat="1" ht="90" customHeight="1">
      <c r="A27" s="38" t="s">
        <v>113</v>
      </c>
      <c r="B27" s="1" t="s">
        <v>178</v>
      </c>
      <c r="C27" s="19">
        <v>45748</v>
      </c>
      <c r="D27" s="1" t="s">
        <v>213</v>
      </c>
      <c r="E27" s="20">
        <v>5010405000762</v>
      </c>
      <c r="F27" s="15" t="s">
        <v>87</v>
      </c>
      <c r="G27" s="35" t="s">
        <v>187</v>
      </c>
      <c r="H27" s="74">
        <v>2906376</v>
      </c>
      <c r="I27" s="39" t="s">
        <v>187</v>
      </c>
      <c r="J27" s="8"/>
      <c r="K27" s="8"/>
      <c r="L27" s="8"/>
      <c r="M27" s="6"/>
    </row>
    <row r="28" spans="1:13" s="10" customFormat="1" ht="90" customHeight="1">
      <c r="A28" s="38" t="s">
        <v>114</v>
      </c>
      <c r="B28" s="1" t="s">
        <v>178</v>
      </c>
      <c r="C28" s="19">
        <v>45748</v>
      </c>
      <c r="D28" s="1" t="s">
        <v>214</v>
      </c>
      <c r="E28" s="20">
        <v>6360005000086</v>
      </c>
      <c r="F28" s="15" t="s">
        <v>182</v>
      </c>
      <c r="G28" s="35" t="s">
        <v>187</v>
      </c>
      <c r="H28" s="18" t="s">
        <v>188</v>
      </c>
      <c r="I28" s="39" t="s">
        <v>187</v>
      </c>
      <c r="J28" s="8"/>
      <c r="K28" s="8"/>
      <c r="L28" s="8"/>
      <c r="M28" s="6" t="s">
        <v>276</v>
      </c>
    </row>
    <row r="29" spans="1:13" s="10" customFormat="1" ht="90" customHeight="1">
      <c r="A29" s="38" t="s">
        <v>115</v>
      </c>
      <c r="B29" s="1" t="s">
        <v>178</v>
      </c>
      <c r="C29" s="19">
        <v>45748</v>
      </c>
      <c r="D29" s="1" t="s">
        <v>215</v>
      </c>
      <c r="E29" s="20">
        <v>8010401050511</v>
      </c>
      <c r="F29" s="15" t="s">
        <v>182</v>
      </c>
      <c r="G29" s="35" t="s">
        <v>187</v>
      </c>
      <c r="H29" s="18" t="s">
        <v>188</v>
      </c>
      <c r="I29" s="39" t="s">
        <v>187</v>
      </c>
      <c r="J29" s="8"/>
      <c r="K29" s="8"/>
      <c r="L29" s="8"/>
      <c r="M29" s="6" t="s">
        <v>276</v>
      </c>
    </row>
    <row r="30" spans="1:13" s="10" customFormat="1" ht="90" customHeight="1">
      <c r="A30" s="38" t="s">
        <v>116</v>
      </c>
      <c r="B30" s="1" t="s">
        <v>178</v>
      </c>
      <c r="C30" s="19">
        <v>45748</v>
      </c>
      <c r="D30" s="1" t="s">
        <v>216</v>
      </c>
      <c r="E30" s="20">
        <v>1360001009177</v>
      </c>
      <c r="F30" s="15" t="s">
        <v>193</v>
      </c>
      <c r="G30" s="35" t="s">
        <v>187</v>
      </c>
      <c r="H30" s="18" t="s">
        <v>188</v>
      </c>
      <c r="I30" s="39" t="s">
        <v>187</v>
      </c>
      <c r="J30" s="8"/>
      <c r="K30" s="8"/>
      <c r="L30" s="8"/>
      <c r="M30" s="6" t="s">
        <v>276</v>
      </c>
    </row>
    <row r="31" spans="1:13" s="10" customFormat="1" ht="90" customHeight="1">
      <c r="A31" s="38" t="s">
        <v>117</v>
      </c>
      <c r="B31" s="1" t="s">
        <v>178</v>
      </c>
      <c r="C31" s="19">
        <v>45748</v>
      </c>
      <c r="D31" s="1" t="s">
        <v>217</v>
      </c>
      <c r="E31" s="20">
        <v>4360001008837</v>
      </c>
      <c r="F31" s="15" t="s">
        <v>182</v>
      </c>
      <c r="G31" s="35" t="s">
        <v>187</v>
      </c>
      <c r="H31" s="18" t="s">
        <v>188</v>
      </c>
      <c r="I31" s="39" t="s">
        <v>187</v>
      </c>
      <c r="J31" s="8"/>
      <c r="K31" s="8"/>
      <c r="L31" s="8"/>
      <c r="M31" s="6" t="s">
        <v>276</v>
      </c>
    </row>
    <row r="32" spans="1:13" s="10" customFormat="1" ht="90" customHeight="1">
      <c r="A32" s="38" t="s">
        <v>118</v>
      </c>
      <c r="B32" s="1" t="s">
        <v>178</v>
      </c>
      <c r="C32" s="19">
        <v>45748</v>
      </c>
      <c r="D32" s="1" t="s">
        <v>286</v>
      </c>
      <c r="E32" s="20">
        <v>5013201004656</v>
      </c>
      <c r="F32" s="15" t="s">
        <v>182</v>
      </c>
      <c r="G32" s="35" t="s">
        <v>187</v>
      </c>
      <c r="H32" s="74">
        <v>3938000</v>
      </c>
      <c r="I32" s="39" t="s">
        <v>187</v>
      </c>
      <c r="J32" s="8"/>
      <c r="K32" s="8"/>
      <c r="L32" s="8"/>
      <c r="M32" s="6" t="s">
        <v>276</v>
      </c>
    </row>
    <row r="33" spans="1:13" s="10" customFormat="1" ht="90" customHeight="1">
      <c r="A33" s="38" t="s">
        <v>119</v>
      </c>
      <c r="B33" s="1" t="s">
        <v>178</v>
      </c>
      <c r="C33" s="19">
        <v>45748</v>
      </c>
      <c r="D33" s="1" t="s">
        <v>287</v>
      </c>
      <c r="E33" s="20">
        <v>5013201004656</v>
      </c>
      <c r="F33" s="15" t="s">
        <v>182</v>
      </c>
      <c r="G33" s="35" t="s">
        <v>187</v>
      </c>
      <c r="H33" s="74">
        <v>4041400</v>
      </c>
      <c r="I33" s="39" t="s">
        <v>187</v>
      </c>
      <c r="J33" s="8"/>
      <c r="K33" s="8"/>
      <c r="L33" s="8"/>
      <c r="M33" s="6" t="s">
        <v>276</v>
      </c>
    </row>
    <row r="34" spans="1:13" s="10" customFormat="1" ht="90" customHeight="1">
      <c r="A34" s="38" t="s">
        <v>120</v>
      </c>
      <c r="B34" s="1" t="s">
        <v>178</v>
      </c>
      <c r="C34" s="19">
        <v>45748</v>
      </c>
      <c r="D34" s="1" t="s">
        <v>218</v>
      </c>
      <c r="E34" s="20">
        <v>7360001000469</v>
      </c>
      <c r="F34" s="15" t="s">
        <v>182</v>
      </c>
      <c r="G34" s="35" t="s">
        <v>187</v>
      </c>
      <c r="H34" s="74">
        <v>5973000</v>
      </c>
      <c r="I34" s="39" t="s">
        <v>187</v>
      </c>
      <c r="J34" s="8"/>
      <c r="K34" s="8"/>
      <c r="L34" s="8"/>
      <c r="M34" s="6" t="s">
        <v>276</v>
      </c>
    </row>
    <row r="35" spans="1:13" s="10" customFormat="1" ht="90" customHeight="1">
      <c r="A35" s="38" t="s">
        <v>121</v>
      </c>
      <c r="B35" s="1" t="s">
        <v>178</v>
      </c>
      <c r="C35" s="19">
        <v>45748</v>
      </c>
      <c r="D35" s="1" t="s">
        <v>219</v>
      </c>
      <c r="E35" s="20">
        <v>6360001000445</v>
      </c>
      <c r="F35" s="15" t="s">
        <v>182</v>
      </c>
      <c r="G35" s="35" t="s">
        <v>187</v>
      </c>
      <c r="H35" s="18" t="s">
        <v>188</v>
      </c>
      <c r="I35" s="39" t="s">
        <v>187</v>
      </c>
      <c r="J35" s="8"/>
      <c r="K35" s="8"/>
      <c r="L35" s="8"/>
      <c r="M35" s="6" t="s">
        <v>276</v>
      </c>
    </row>
    <row r="36" spans="1:13" s="10" customFormat="1" ht="90" customHeight="1">
      <c r="A36" s="38" t="s">
        <v>122</v>
      </c>
      <c r="B36" s="1" t="s">
        <v>178</v>
      </c>
      <c r="C36" s="19">
        <v>45748</v>
      </c>
      <c r="D36" s="1" t="s">
        <v>220</v>
      </c>
      <c r="E36" s="20">
        <v>8290001020894</v>
      </c>
      <c r="F36" s="15" t="s">
        <v>182</v>
      </c>
      <c r="G36" s="35" t="s">
        <v>187</v>
      </c>
      <c r="H36" s="74">
        <v>5828000</v>
      </c>
      <c r="I36" s="39" t="s">
        <v>187</v>
      </c>
      <c r="J36" s="8"/>
      <c r="K36" s="8"/>
      <c r="L36" s="8"/>
      <c r="M36" s="6" t="s">
        <v>276</v>
      </c>
    </row>
    <row r="37" spans="1:13" s="10" customFormat="1" ht="90" customHeight="1">
      <c r="A37" s="38" t="s">
        <v>123</v>
      </c>
      <c r="B37" s="1" t="s">
        <v>178</v>
      </c>
      <c r="C37" s="19">
        <v>45748</v>
      </c>
      <c r="D37" s="1" t="s">
        <v>221</v>
      </c>
      <c r="E37" s="20">
        <v>3010401089133</v>
      </c>
      <c r="F37" s="15" t="s">
        <v>182</v>
      </c>
      <c r="G37" s="35" t="s">
        <v>187</v>
      </c>
      <c r="H37" s="74">
        <v>1226500</v>
      </c>
      <c r="I37" s="39" t="s">
        <v>187</v>
      </c>
      <c r="J37" s="8"/>
      <c r="K37" s="8"/>
      <c r="L37" s="8"/>
      <c r="M37" s="6" t="s">
        <v>276</v>
      </c>
    </row>
    <row r="38" spans="1:13" s="10" customFormat="1" ht="90" customHeight="1">
      <c r="A38" s="38" t="s">
        <v>124</v>
      </c>
      <c r="B38" s="1" t="s">
        <v>178</v>
      </c>
      <c r="C38" s="19">
        <v>45748</v>
      </c>
      <c r="D38" s="1" t="s">
        <v>222</v>
      </c>
      <c r="E38" s="20">
        <v>6360001004891</v>
      </c>
      <c r="F38" s="15" t="s">
        <v>182</v>
      </c>
      <c r="G38" s="35" t="s">
        <v>187</v>
      </c>
      <c r="H38" s="74">
        <v>3443000</v>
      </c>
      <c r="I38" s="39" t="s">
        <v>187</v>
      </c>
      <c r="J38" s="8"/>
      <c r="K38" s="8"/>
      <c r="L38" s="8"/>
      <c r="M38" s="6" t="s">
        <v>276</v>
      </c>
    </row>
    <row r="39" spans="1:13" s="10" customFormat="1" ht="90" customHeight="1">
      <c r="A39" s="38" t="s">
        <v>125</v>
      </c>
      <c r="B39" s="1" t="s">
        <v>178</v>
      </c>
      <c r="C39" s="19">
        <v>45748</v>
      </c>
      <c r="D39" s="1" t="s">
        <v>223</v>
      </c>
      <c r="E39" s="20">
        <v>4180001031246</v>
      </c>
      <c r="F39" s="15" t="s">
        <v>182</v>
      </c>
      <c r="G39" s="35" t="s">
        <v>187</v>
      </c>
      <c r="H39" s="74">
        <v>60819000</v>
      </c>
      <c r="I39" s="39" t="s">
        <v>187</v>
      </c>
      <c r="J39" s="8"/>
      <c r="K39" s="8"/>
      <c r="L39" s="8"/>
      <c r="M39" s="6" t="s">
        <v>276</v>
      </c>
    </row>
    <row r="40" spans="1:13" s="10" customFormat="1" ht="90" customHeight="1">
      <c r="A40" s="38" t="s">
        <v>126</v>
      </c>
      <c r="B40" s="1" t="s">
        <v>178</v>
      </c>
      <c r="C40" s="19">
        <v>45748</v>
      </c>
      <c r="D40" s="1" t="s">
        <v>224</v>
      </c>
      <c r="E40" s="20">
        <v>5010001080795</v>
      </c>
      <c r="F40" s="15" t="s">
        <v>183</v>
      </c>
      <c r="G40" s="35" t="s">
        <v>187</v>
      </c>
      <c r="H40" s="18">
        <v>3857160</v>
      </c>
      <c r="I40" s="39" t="s">
        <v>187</v>
      </c>
      <c r="J40" s="8"/>
      <c r="K40" s="8"/>
      <c r="L40" s="8"/>
      <c r="M40" s="6" t="s">
        <v>275</v>
      </c>
    </row>
    <row r="41" spans="1:13" s="10" customFormat="1" ht="90" customHeight="1">
      <c r="A41" s="38" t="s">
        <v>127</v>
      </c>
      <c r="B41" s="1" t="s">
        <v>178</v>
      </c>
      <c r="C41" s="19">
        <v>45748</v>
      </c>
      <c r="D41" s="1" t="s">
        <v>225</v>
      </c>
      <c r="E41" s="20">
        <v>2360005004347</v>
      </c>
      <c r="F41" s="15" t="s">
        <v>183</v>
      </c>
      <c r="G41" s="35" t="s">
        <v>187</v>
      </c>
      <c r="H41" s="74">
        <v>77850000</v>
      </c>
      <c r="I41" s="39" t="s">
        <v>187</v>
      </c>
      <c r="J41" s="8"/>
      <c r="K41" s="8"/>
      <c r="L41" s="8"/>
      <c r="M41" s="6" t="s">
        <v>275</v>
      </c>
    </row>
    <row r="42" spans="1:13" s="10" customFormat="1" ht="90" customHeight="1">
      <c r="A42" s="38" t="s">
        <v>277</v>
      </c>
      <c r="B42" s="1" t="s">
        <v>178</v>
      </c>
      <c r="C42" s="19">
        <v>45748</v>
      </c>
      <c r="D42" s="1" t="s">
        <v>226</v>
      </c>
      <c r="E42" s="20">
        <v>6120001142204</v>
      </c>
      <c r="F42" s="15" t="s">
        <v>183</v>
      </c>
      <c r="G42" s="35" t="s">
        <v>187</v>
      </c>
      <c r="H42" s="74">
        <v>14972408</v>
      </c>
      <c r="I42" s="39" t="s">
        <v>187</v>
      </c>
      <c r="J42" s="8"/>
      <c r="K42" s="8"/>
      <c r="L42" s="8"/>
      <c r="M42" s="6" t="s">
        <v>275</v>
      </c>
    </row>
    <row r="43" spans="1:13" s="10" customFormat="1" ht="90" customHeight="1">
      <c r="A43" s="38" t="s">
        <v>278</v>
      </c>
      <c r="B43" s="1" t="s">
        <v>178</v>
      </c>
      <c r="C43" s="19">
        <v>45748</v>
      </c>
      <c r="D43" s="1" t="s">
        <v>227</v>
      </c>
      <c r="E43" s="20">
        <v>6360001008604</v>
      </c>
      <c r="F43" s="15" t="s">
        <v>183</v>
      </c>
      <c r="G43" s="35" t="s">
        <v>187</v>
      </c>
      <c r="H43" s="18">
        <v>14965500</v>
      </c>
      <c r="I43" s="39" t="s">
        <v>187</v>
      </c>
      <c r="J43" s="8"/>
      <c r="K43" s="8"/>
      <c r="L43" s="8"/>
      <c r="M43" s="6" t="s">
        <v>275</v>
      </c>
    </row>
    <row r="44" spans="1:13" s="10" customFormat="1" ht="90" customHeight="1">
      <c r="A44" s="38" t="s">
        <v>279</v>
      </c>
      <c r="B44" s="1" t="s">
        <v>178</v>
      </c>
      <c r="C44" s="19">
        <v>45748</v>
      </c>
      <c r="D44" s="1" t="s">
        <v>274</v>
      </c>
      <c r="E44" s="20">
        <v>7360001009436</v>
      </c>
      <c r="F44" s="15" t="s">
        <v>183</v>
      </c>
      <c r="G44" s="35" t="s">
        <v>187</v>
      </c>
      <c r="H44" s="18">
        <v>12885000</v>
      </c>
      <c r="I44" s="39" t="s">
        <v>187</v>
      </c>
      <c r="J44" s="8"/>
      <c r="K44" s="8"/>
      <c r="L44" s="8"/>
      <c r="M44" s="6" t="s">
        <v>275</v>
      </c>
    </row>
    <row r="45" spans="1:13" s="10" customFormat="1" ht="90" customHeight="1">
      <c r="A45" s="38" t="s">
        <v>128</v>
      </c>
      <c r="B45" s="1" t="s">
        <v>178</v>
      </c>
      <c r="C45" s="19">
        <v>45748</v>
      </c>
      <c r="D45" s="1" t="s">
        <v>353</v>
      </c>
      <c r="E45" s="20">
        <v>7360005004276</v>
      </c>
      <c r="F45" s="15" t="s">
        <v>191</v>
      </c>
      <c r="G45" s="35" t="s">
        <v>187</v>
      </c>
      <c r="H45" s="75">
        <v>133441000</v>
      </c>
      <c r="I45" s="39" t="s">
        <v>187</v>
      </c>
      <c r="J45" s="8"/>
      <c r="K45" s="8"/>
      <c r="L45" s="8"/>
      <c r="M45" s="6" t="s">
        <v>275</v>
      </c>
    </row>
    <row r="46" spans="1:13" s="10" customFormat="1" ht="90" customHeight="1">
      <c r="A46" s="38" t="s">
        <v>140</v>
      </c>
      <c r="B46" s="1" t="s">
        <v>178</v>
      </c>
      <c r="C46" s="19">
        <v>45748</v>
      </c>
      <c r="D46" s="1" t="s">
        <v>237</v>
      </c>
      <c r="E46" s="20">
        <v>1010001112577</v>
      </c>
      <c r="F46" s="15" t="s">
        <v>182</v>
      </c>
      <c r="G46" s="35" t="s">
        <v>187</v>
      </c>
      <c r="H46" s="18" t="s">
        <v>188</v>
      </c>
      <c r="I46" s="39" t="s">
        <v>187</v>
      </c>
      <c r="J46" s="8"/>
      <c r="K46" s="8"/>
      <c r="L46" s="8"/>
      <c r="M46" s="6" t="s">
        <v>276</v>
      </c>
    </row>
    <row r="47" spans="1:13" s="10" customFormat="1" ht="90" customHeight="1">
      <c r="A47" s="38" t="s">
        <v>160</v>
      </c>
      <c r="B47" s="1" t="s">
        <v>178</v>
      </c>
      <c r="C47" s="19">
        <v>45748</v>
      </c>
      <c r="D47" s="1" t="s">
        <v>256</v>
      </c>
      <c r="E47" s="20">
        <v>7360001032438</v>
      </c>
      <c r="F47" s="15" t="s">
        <v>179</v>
      </c>
      <c r="G47" s="35" t="s">
        <v>187</v>
      </c>
      <c r="H47" s="55">
        <v>1116000</v>
      </c>
      <c r="I47" s="39" t="s">
        <v>187</v>
      </c>
      <c r="J47" s="9"/>
      <c r="K47" s="9"/>
      <c r="L47" s="9"/>
      <c r="M47" s="8"/>
    </row>
    <row r="48" spans="1:13" s="10" customFormat="1" ht="90" customHeight="1">
      <c r="A48" s="38" t="s">
        <v>163</v>
      </c>
      <c r="B48" s="1" t="s">
        <v>178</v>
      </c>
      <c r="C48" s="19">
        <v>45748</v>
      </c>
      <c r="D48" s="1" t="s">
        <v>259</v>
      </c>
      <c r="E48" s="20">
        <v>8010001165825</v>
      </c>
      <c r="F48" s="15" t="s">
        <v>180</v>
      </c>
      <c r="G48" s="35" t="s">
        <v>187</v>
      </c>
      <c r="H48" s="55">
        <v>1188000</v>
      </c>
      <c r="I48" s="39" t="s">
        <v>187</v>
      </c>
      <c r="J48" s="9"/>
      <c r="K48" s="9"/>
      <c r="L48" s="9"/>
      <c r="M48" s="8"/>
    </row>
    <row r="49" spans="1:13" s="10" customFormat="1" ht="90" customHeight="1">
      <c r="A49" s="38" t="s">
        <v>168</v>
      </c>
      <c r="B49" s="1" t="s">
        <v>178</v>
      </c>
      <c r="C49" s="19">
        <v>45748</v>
      </c>
      <c r="D49" s="1" t="s">
        <v>264</v>
      </c>
      <c r="E49" s="20">
        <v>6140001005714</v>
      </c>
      <c r="F49" s="15" t="s">
        <v>182</v>
      </c>
      <c r="G49" s="35" t="s">
        <v>187</v>
      </c>
      <c r="H49" s="55">
        <v>78364000</v>
      </c>
      <c r="I49" s="39" t="s">
        <v>187</v>
      </c>
      <c r="J49" s="9"/>
      <c r="K49" s="9"/>
      <c r="L49" s="9"/>
      <c r="M49" s="6" t="s">
        <v>276</v>
      </c>
    </row>
    <row r="50" spans="1:13" s="10" customFormat="1" ht="90" customHeight="1">
      <c r="A50" s="38" t="s">
        <v>170</v>
      </c>
      <c r="B50" s="1" t="s">
        <v>178</v>
      </c>
      <c r="C50" s="19">
        <v>45748</v>
      </c>
      <c r="D50" s="1" t="s">
        <v>266</v>
      </c>
      <c r="E50" s="20">
        <v>1360005001816</v>
      </c>
      <c r="F50" s="15" t="s">
        <v>182</v>
      </c>
      <c r="G50" s="35" t="s">
        <v>187</v>
      </c>
      <c r="H50" s="18" t="s">
        <v>188</v>
      </c>
      <c r="I50" s="39" t="s">
        <v>187</v>
      </c>
      <c r="J50" s="9"/>
      <c r="K50" s="9"/>
      <c r="L50" s="9"/>
      <c r="M50" s="6" t="s">
        <v>276</v>
      </c>
    </row>
    <row r="51" spans="1:13" s="10" customFormat="1" ht="90" customHeight="1">
      <c r="A51" s="38" t="s">
        <v>172</v>
      </c>
      <c r="B51" s="1" t="s">
        <v>178</v>
      </c>
      <c r="C51" s="19">
        <v>45748</v>
      </c>
      <c r="D51" s="1" t="s">
        <v>269</v>
      </c>
      <c r="E51" s="20">
        <v>1360001000953</v>
      </c>
      <c r="F51" s="15" t="s">
        <v>184</v>
      </c>
      <c r="G51" s="35" t="s">
        <v>187</v>
      </c>
      <c r="H51" s="55">
        <v>2526510</v>
      </c>
      <c r="I51" s="39" t="s">
        <v>187</v>
      </c>
      <c r="J51" s="9"/>
      <c r="K51" s="9"/>
      <c r="L51" s="9"/>
      <c r="M51" s="8"/>
    </row>
    <row r="52" spans="1:13" s="10" customFormat="1" ht="90" customHeight="1">
      <c r="A52" s="38" t="s">
        <v>167</v>
      </c>
      <c r="B52" s="1" t="s">
        <v>178</v>
      </c>
      <c r="C52" s="19">
        <v>45758</v>
      </c>
      <c r="D52" s="1" t="s">
        <v>263</v>
      </c>
      <c r="E52" s="20">
        <v>1010005000142</v>
      </c>
      <c r="F52" s="15" t="s">
        <v>183</v>
      </c>
      <c r="G52" s="35" t="s">
        <v>187</v>
      </c>
      <c r="H52" s="55">
        <v>35000000</v>
      </c>
      <c r="I52" s="39" t="s">
        <v>187</v>
      </c>
      <c r="J52" s="9"/>
      <c r="K52" s="9"/>
      <c r="L52" s="9"/>
      <c r="M52" s="6" t="s">
        <v>275</v>
      </c>
    </row>
    <row r="53" spans="1:13" s="10" customFormat="1" ht="90" customHeight="1">
      <c r="A53" s="38" t="s">
        <v>68</v>
      </c>
      <c r="B53" s="1" t="s">
        <v>28</v>
      </c>
      <c r="C53" s="19">
        <v>45758</v>
      </c>
      <c r="D53" s="76" t="s">
        <v>31</v>
      </c>
      <c r="E53" s="77">
        <v>6180001036144</v>
      </c>
      <c r="F53" s="78" t="s">
        <v>20</v>
      </c>
      <c r="G53" s="35">
        <v>38500000</v>
      </c>
      <c r="H53" s="18">
        <v>38445000</v>
      </c>
      <c r="I53" s="13">
        <f>H53/G53</f>
        <v>0.99857142857142855</v>
      </c>
      <c r="J53" s="8"/>
      <c r="K53" s="8"/>
      <c r="L53" s="8"/>
      <c r="M53" s="9"/>
    </row>
    <row r="54" spans="1:13" s="10" customFormat="1" ht="90" customHeight="1">
      <c r="A54" s="38" t="s">
        <v>69</v>
      </c>
      <c r="B54" s="1" t="s">
        <v>28</v>
      </c>
      <c r="C54" s="19">
        <v>45758</v>
      </c>
      <c r="D54" s="76" t="s">
        <v>31</v>
      </c>
      <c r="E54" s="77">
        <v>6180001036144</v>
      </c>
      <c r="F54" s="78" t="s">
        <v>20</v>
      </c>
      <c r="G54" s="35">
        <v>30745000</v>
      </c>
      <c r="H54" s="18">
        <v>30690000</v>
      </c>
      <c r="I54" s="13">
        <f>H54/G54</f>
        <v>0.99821109123434704</v>
      </c>
      <c r="J54" s="8"/>
      <c r="K54" s="8"/>
      <c r="L54" s="8"/>
      <c r="M54" s="9"/>
    </row>
    <row r="55" spans="1:13" s="10" customFormat="1" ht="90" customHeight="1">
      <c r="A55" s="38" t="s">
        <v>107</v>
      </c>
      <c r="B55" s="1" t="s">
        <v>178</v>
      </c>
      <c r="C55" s="19">
        <v>45763</v>
      </c>
      <c r="D55" s="1" t="s">
        <v>208</v>
      </c>
      <c r="E55" s="20">
        <v>1000020470007</v>
      </c>
      <c r="F55" s="15" t="s">
        <v>190</v>
      </c>
      <c r="G55" s="35" t="s">
        <v>187</v>
      </c>
      <c r="H55" s="74">
        <v>4722000</v>
      </c>
      <c r="I55" s="39" t="s">
        <v>187</v>
      </c>
      <c r="J55" s="8"/>
      <c r="K55" s="8"/>
      <c r="L55" s="8"/>
      <c r="M55" s="6"/>
    </row>
    <row r="56" spans="1:13" s="10" customFormat="1" ht="90" customHeight="1">
      <c r="A56" s="38" t="s">
        <v>174</v>
      </c>
      <c r="B56" s="1" t="s">
        <v>178</v>
      </c>
      <c r="C56" s="19">
        <v>45770</v>
      </c>
      <c r="D56" s="1" t="s">
        <v>271</v>
      </c>
      <c r="E56" s="20">
        <v>1360001001893</v>
      </c>
      <c r="F56" s="15" t="s">
        <v>183</v>
      </c>
      <c r="G56" s="35" t="s">
        <v>187</v>
      </c>
      <c r="H56" s="55">
        <v>8000000</v>
      </c>
      <c r="I56" s="39" t="s">
        <v>187</v>
      </c>
      <c r="J56" s="9"/>
      <c r="K56" s="9"/>
      <c r="L56" s="9"/>
      <c r="M56" s="6" t="s">
        <v>275</v>
      </c>
    </row>
    <row r="57" spans="1:13" s="10" customFormat="1" ht="90" customHeight="1">
      <c r="A57" s="38" t="s">
        <v>85</v>
      </c>
      <c r="B57" s="1" t="s">
        <v>34</v>
      </c>
      <c r="C57" s="19">
        <v>45772</v>
      </c>
      <c r="D57" s="45" t="s">
        <v>86</v>
      </c>
      <c r="E57" s="77">
        <v>6180001036144</v>
      </c>
      <c r="F57" s="78" t="s">
        <v>87</v>
      </c>
      <c r="G57" s="35" t="s">
        <v>88</v>
      </c>
      <c r="H57" s="18">
        <v>3000000</v>
      </c>
      <c r="I57" s="13" t="s">
        <v>88</v>
      </c>
      <c r="J57" s="6"/>
      <c r="K57" s="6"/>
      <c r="L57" s="6"/>
      <c r="M57" s="6"/>
    </row>
    <row r="58" spans="1:13" s="10" customFormat="1" ht="90" customHeight="1">
      <c r="A58" s="38" t="s">
        <v>166</v>
      </c>
      <c r="B58" s="1" t="s">
        <v>178</v>
      </c>
      <c r="C58" s="19">
        <v>45777</v>
      </c>
      <c r="D58" s="1" t="s">
        <v>262</v>
      </c>
      <c r="E58" s="20">
        <v>8360005000729</v>
      </c>
      <c r="F58" s="15" t="s">
        <v>183</v>
      </c>
      <c r="G58" s="35" t="s">
        <v>187</v>
      </c>
      <c r="H58" s="55">
        <v>39999999</v>
      </c>
      <c r="I58" s="39" t="s">
        <v>187</v>
      </c>
      <c r="J58" s="9"/>
      <c r="K58" s="9"/>
      <c r="L58" s="9"/>
      <c r="M58" s="6" t="s">
        <v>275</v>
      </c>
    </row>
    <row r="59" spans="1:13" s="10" customFormat="1" ht="90" customHeight="1">
      <c r="A59" s="38" t="s">
        <v>165</v>
      </c>
      <c r="B59" s="1" t="s">
        <v>178</v>
      </c>
      <c r="C59" s="19">
        <v>45779</v>
      </c>
      <c r="D59" s="46" t="s">
        <v>261</v>
      </c>
      <c r="E59" s="20">
        <v>7360001005501</v>
      </c>
      <c r="F59" s="15" t="s">
        <v>183</v>
      </c>
      <c r="G59" s="35" t="s">
        <v>187</v>
      </c>
      <c r="H59" s="55">
        <v>30000000</v>
      </c>
      <c r="I59" s="39" t="s">
        <v>187</v>
      </c>
      <c r="J59" s="9"/>
      <c r="K59" s="9"/>
      <c r="L59" s="9"/>
      <c r="M59" s="6" t="s">
        <v>275</v>
      </c>
    </row>
    <row r="60" spans="1:13" s="10" customFormat="1" ht="90" customHeight="1">
      <c r="A60" s="38" t="s">
        <v>177</v>
      </c>
      <c r="B60" s="1" t="s">
        <v>178</v>
      </c>
      <c r="C60" s="19">
        <v>45789</v>
      </c>
      <c r="D60" s="1" t="s">
        <v>280</v>
      </c>
      <c r="E60" s="79">
        <v>7360001016333</v>
      </c>
      <c r="F60" s="15" t="s">
        <v>185</v>
      </c>
      <c r="G60" s="35" t="s">
        <v>187</v>
      </c>
      <c r="H60" s="55">
        <v>11491590</v>
      </c>
      <c r="I60" s="39" t="s">
        <v>187</v>
      </c>
      <c r="J60" s="9"/>
      <c r="K60" s="9"/>
      <c r="L60" s="9"/>
      <c r="M60" s="6" t="s">
        <v>275</v>
      </c>
    </row>
    <row r="61" spans="1:13" s="10" customFormat="1" ht="90" customHeight="1">
      <c r="A61" s="38" t="s">
        <v>48</v>
      </c>
      <c r="B61" s="1" t="s">
        <v>34</v>
      </c>
      <c r="C61" s="19">
        <v>45792</v>
      </c>
      <c r="D61" s="45" t="s">
        <v>49</v>
      </c>
      <c r="E61" s="77">
        <v>6180001036144</v>
      </c>
      <c r="F61" s="78" t="s">
        <v>20</v>
      </c>
      <c r="G61" s="35">
        <v>25278000</v>
      </c>
      <c r="H61" s="18">
        <v>25245000</v>
      </c>
      <c r="I61" s="13">
        <f>H61/G61</f>
        <v>0.99869451697127942</v>
      </c>
      <c r="J61" s="8"/>
      <c r="K61" s="8"/>
      <c r="L61" s="8"/>
      <c r="M61" s="9"/>
    </row>
    <row r="62" spans="1:13" s="10" customFormat="1" ht="90" customHeight="1">
      <c r="A62" s="38" t="s">
        <v>50</v>
      </c>
      <c r="B62" s="1" t="s">
        <v>34</v>
      </c>
      <c r="C62" s="19">
        <v>45792</v>
      </c>
      <c r="D62" s="45" t="s">
        <v>51</v>
      </c>
      <c r="E62" s="77">
        <v>4120001029551</v>
      </c>
      <c r="F62" s="78" t="s">
        <v>20</v>
      </c>
      <c r="G62" s="35">
        <v>69267000</v>
      </c>
      <c r="H62" s="18">
        <v>68860000</v>
      </c>
      <c r="I62" s="13">
        <f>H62/G62</f>
        <v>0.99412418612037479</v>
      </c>
      <c r="J62" s="8"/>
      <c r="K62" s="8"/>
      <c r="L62" s="8"/>
      <c r="M62" s="9"/>
    </row>
    <row r="63" spans="1:13" s="10" customFormat="1" ht="90" customHeight="1">
      <c r="A63" s="38" t="s">
        <v>79</v>
      </c>
      <c r="B63" s="1" t="s">
        <v>63</v>
      </c>
      <c r="C63" s="19">
        <v>45792</v>
      </c>
      <c r="D63" s="1" t="s">
        <v>80</v>
      </c>
      <c r="E63" s="20">
        <v>2180001039299</v>
      </c>
      <c r="F63" s="78" t="s">
        <v>20</v>
      </c>
      <c r="G63" s="35">
        <v>27235000</v>
      </c>
      <c r="H63" s="74">
        <v>27170000</v>
      </c>
      <c r="I63" s="13">
        <f>H63/G63</f>
        <v>0.99761336515513122</v>
      </c>
      <c r="J63" s="8"/>
      <c r="K63" s="8"/>
      <c r="L63" s="8"/>
      <c r="M63" s="6"/>
    </row>
    <row r="64" spans="1:13" s="10" customFormat="1" ht="90" customHeight="1">
      <c r="A64" s="38" t="s">
        <v>164</v>
      </c>
      <c r="B64" s="1" t="s">
        <v>178</v>
      </c>
      <c r="C64" s="19">
        <v>45793</v>
      </c>
      <c r="D64" s="1" t="s">
        <v>260</v>
      </c>
      <c r="E64" s="20">
        <v>9011001059883</v>
      </c>
      <c r="F64" s="15" t="s">
        <v>183</v>
      </c>
      <c r="G64" s="35" t="s">
        <v>187</v>
      </c>
      <c r="H64" s="55">
        <v>29999200</v>
      </c>
      <c r="I64" s="39" t="s">
        <v>187</v>
      </c>
      <c r="J64" s="9"/>
      <c r="K64" s="9"/>
      <c r="L64" s="9"/>
      <c r="M64" s="6" t="s">
        <v>275</v>
      </c>
    </row>
    <row r="65" spans="1:13" s="51" customFormat="1" ht="90" customHeight="1">
      <c r="A65" s="38" t="s">
        <v>289</v>
      </c>
      <c r="B65" s="1" t="s">
        <v>178</v>
      </c>
      <c r="C65" s="19">
        <v>45814</v>
      </c>
      <c r="D65" s="1" t="s">
        <v>311</v>
      </c>
      <c r="E65" s="20">
        <v>4013201004021</v>
      </c>
      <c r="F65" s="1" t="s">
        <v>183</v>
      </c>
      <c r="G65" s="18" t="s">
        <v>187</v>
      </c>
      <c r="H65" s="50">
        <v>10637896</v>
      </c>
      <c r="I65" s="18" t="s">
        <v>187</v>
      </c>
      <c r="J65" s="6"/>
      <c r="K65" s="6"/>
      <c r="L65" s="6"/>
      <c r="M65" s="6" t="s">
        <v>275</v>
      </c>
    </row>
    <row r="66" spans="1:13" s="51" customFormat="1" ht="90" customHeight="1">
      <c r="A66" s="38" t="s">
        <v>302</v>
      </c>
      <c r="B66" s="1" t="s">
        <v>178</v>
      </c>
      <c r="C66" s="19">
        <v>45839</v>
      </c>
      <c r="D66" s="1" t="s">
        <v>324</v>
      </c>
      <c r="E66" s="20">
        <v>2360001001488</v>
      </c>
      <c r="F66" s="1" t="s">
        <v>184</v>
      </c>
      <c r="G66" s="18" t="s">
        <v>187</v>
      </c>
      <c r="H66" s="50">
        <v>2225850</v>
      </c>
      <c r="I66" s="18" t="s">
        <v>187</v>
      </c>
      <c r="J66" s="6"/>
      <c r="K66" s="6"/>
      <c r="L66" s="6"/>
      <c r="M66" s="1"/>
    </row>
    <row r="67" spans="1:13" s="51" customFormat="1" ht="90" customHeight="1">
      <c r="A67" s="38" t="s">
        <v>303</v>
      </c>
      <c r="B67" s="1" t="s">
        <v>178</v>
      </c>
      <c r="C67" s="19">
        <v>45839</v>
      </c>
      <c r="D67" s="1" t="s">
        <v>324</v>
      </c>
      <c r="E67" s="20">
        <v>2360001001488</v>
      </c>
      <c r="F67" s="1" t="s">
        <v>184</v>
      </c>
      <c r="G67" s="18" t="s">
        <v>187</v>
      </c>
      <c r="H67" s="50">
        <v>3248850</v>
      </c>
      <c r="I67" s="18" t="s">
        <v>187</v>
      </c>
      <c r="J67" s="6"/>
      <c r="K67" s="6"/>
      <c r="L67" s="6"/>
      <c r="M67" s="1"/>
    </row>
    <row r="68" spans="1:13" s="51" customFormat="1" ht="90" customHeight="1">
      <c r="A68" s="1" t="s">
        <v>296</v>
      </c>
      <c r="B68" s="1" t="s">
        <v>178</v>
      </c>
      <c r="C68" s="19">
        <v>45845</v>
      </c>
      <c r="D68" s="1" t="s">
        <v>318</v>
      </c>
      <c r="E68" s="20">
        <v>6010001030403</v>
      </c>
      <c r="F68" s="1" t="s">
        <v>183</v>
      </c>
      <c r="G68" s="18" t="s">
        <v>187</v>
      </c>
      <c r="H68" s="50">
        <v>19800000</v>
      </c>
      <c r="I68" s="18" t="s">
        <v>187</v>
      </c>
      <c r="J68" s="6"/>
      <c r="K68" s="6"/>
      <c r="L68" s="6"/>
      <c r="M68" s="6" t="s">
        <v>275</v>
      </c>
    </row>
    <row r="69" spans="1:13" s="51" customFormat="1" ht="90" customHeight="1">
      <c r="A69" s="1" t="s">
        <v>299</v>
      </c>
      <c r="B69" s="1" t="s">
        <v>178</v>
      </c>
      <c r="C69" s="19">
        <v>45845</v>
      </c>
      <c r="D69" s="1" t="s">
        <v>321</v>
      </c>
      <c r="E69" s="20">
        <v>6010001030403</v>
      </c>
      <c r="F69" s="1" t="s">
        <v>183</v>
      </c>
      <c r="G69" s="18" t="s">
        <v>187</v>
      </c>
      <c r="H69" s="50">
        <v>8360000</v>
      </c>
      <c r="I69" s="18" t="s">
        <v>187</v>
      </c>
      <c r="J69" s="6"/>
      <c r="K69" s="6"/>
      <c r="L69" s="6"/>
      <c r="M69" s="6" t="s">
        <v>275</v>
      </c>
    </row>
    <row r="70" spans="1:13" s="51" customFormat="1" ht="90" customHeight="1">
      <c r="A70" s="38" t="s">
        <v>309</v>
      </c>
      <c r="B70" s="1" t="s">
        <v>178</v>
      </c>
      <c r="C70" s="19">
        <v>45856</v>
      </c>
      <c r="D70" s="1" t="s">
        <v>329</v>
      </c>
      <c r="E70" s="20">
        <v>1000020470007</v>
      </c>
      <c r="F70" s="80" t="s">
        <v>87</v>
      </c>
      <c r="G70" s="18" t="s">
        <v>187</v>
      </c>
      <c r="H70" s="50">
        <v>1772000</v>
      </c>
      <c r="I70" s="18" t="s">
        <v>187</v>
      </c>
      <c r="J70" s="6"/>
      <c r="K70" s="6"/>
      <c r="L70" s="6"/>
      <c r="M70" s="1"/>
    </row>
    <row r="71" spans="1:13" s="51" customFormat="1" ht="90" customHeight="1">
      <c r="A71" s="38" t="s">
        <v>308</v>
      </c>
      <c r="B71" s="1" t="s">
        <v>178</v>
      </c>
      <c r="C71" s="19">
        <v>45862</v>
      </c>
      <c r="D71" s="1" t="s">
        <v>328</v>
      </c>
      <c r="E71" s="20">
        <v>1360005004075</v>
      </c>
      <c r="F71" s="1" t="s">
        <v>183</v>
      </c>
      <c r="G71" s="18" t="s">
        <v>187</v>
      </c>
      <c r="H71" s="50">
        <v>4399429</v>
      </c>
      <c r="I71" s="18" t="s">
        <v>187</v>
      </c>
      <c r="J71" s="6"/>
      <c r="K71" s="6"/>
      <c r="L71" s="6"/>
      <c r="M71" s="6" t="s">
        <v>275</v>
      </c>
    </row>
    <row r="72" spans="1:13" s="51" customFormat="1" ht="90" customHeight="1">
      <c r="A72" s="38" t="s">
        <v>306</v>
      </c>
      <c r="B72" s="1" t="s">
        <v>178</v>
      </c>
      <c r="C72" s="19">
        <v>45866</v>
      </c>
      <c r="D72" s="1" t="s">
        <v>387</v>
      </c>
      <c r="E72" s="20">
        <v>2360005003753</v>
      </c>
      <c r="F72" s="1" t="s">
        <v>183</v>
      </c>
      <c r="G72" s="18" t="s">
        <v>187</v>
      </c>
      <c r="H72" s="50">
        <v>8899900</v>
      </c>
      <c r="I72" s="18" t="s">
        <v>187</v>
      </c>
      <c r="J72" s="6"/>
      <c r="K72" s="6"/>
      <c r="L72" s="6"/>
      <c r="M72" s="6" t="s">
        <v>275</v>
      </c>
    </row>
    <row r="73" spans="1:13" s="51" customFormat="1" ht="90" customHeight="1">
      <c r="A73" s="38" t="s">
        <v>307</v>
      </c>
      <c r="B73" s="1" t="s">
        <v>178</v>
      </c>
      <c r="C73" s="19">
        <v>45866</v>
      </c>
      <c r="D73" s="1" t="s">
        <v>327</v>
      </c>
      <c r="E73" s="20">
        <v>7360005006710</v>
      </c>
      <c r="F73" s="1" t="s">
        <v>183</v>
      </c>
      <c r="G73" s="18" t="s">
        <v>187</v>
      </c>
      <c r="H73" s="50">
        <v>4994000</v>
      </c>
      <c r="I73" s="18" t="s">
        <v>187</v>
      </c>
      <c r="J73" s="6"/>
      <c r="K73" s="6"/>
      <c r="L73" s="6"/>
      <c r="M73" s="6" t="s">
        <v>275</v>
      </c>
    </row>
    <row r="74" spans="1:13" s="51" customFormat="1" ht="90" customHeight="1">
      <c r="A74" s="38" t="s">
        <v>349</v>
      </c>
      <c r="B74" s="1" t="s">
        <v>28</v>
      </c>
      <c r="C74" s="19">
        <v>45869</v>
      </c>
      <c r="D74" s="1" t="s">
        <v>350</v>
      </c>
      <c r="E74" s="20">
        <v>2180001039299</v>
      </c>
      <c r="F74" s="80" t="s">
        <v>20</v>
      </c>
      <c r="G74" s="18">
        <f>48480000*1.1</f>
        <v>53328000.000000007</v>
      </c>
      <c r="H74" s="74">
        <f>48450000*1.1</f>
        <v>53295000.000000007</v>
      </c>
      <c r="I74" s="81">
        <f>ROUNDDOWN(H74/G74,4)</f>
        <v>0.99929999999999997</v>
      </c>
      <c r="J74" s="8"/>
      <c r="K74" s="8"/>
      <c r="L74" s="8"/>
      <c r="M74" s="6"/>
    </row>
    <row r="75" spans="1:13" s="10" customFormat="1" ht="90" customHeight="1">
      <c r="A75" s="38" t="s">
        <v>351</v>
      </c>
      <c r="B75" s="1" t="s">
        <v>28</v>
      </c>
      <c r="C75" s="19">
        <v>45869</v>
      </c>
      <c r="D75" s="1" t="s">
        <v>352</v>
      </c>
      <c r="E75" s="20">
        <v>5010405010373</v>
      </c>
      <c r="F75" s="80" t="s">
        <v>20</v>
      </c>
      <c r="G75" s="18">
        <f>9480000*1.1</f>
        <v>10428000</v>
      </c>
      <c r="H75" s="74">
        <f>8520000*1.1</f>
        <v>9372000</v>
      </c>
      <c r="I75" s="81">
        <f>ROUNDDOWN(H75/G75,4)</f>
        <v>0.89870000000000005</v>
      </c>
      <c r="J75" s="8"/>
      <c r="K75" s="8"/>
      <c r="L75" s="8"/>
      <c r="M75" s="6"/>
    </row>
    <row r="76" spans="1:13" s="10" customFormat="1" ht="90" customHeight="1">
      <c r="A76" s="48" t="s">
        <v>359</v>
      </c>
      <c r="B76" s="1" t="s">
        <v>28</v>
      </c>
      <c r="C76" s="19">
        <v>45870</v>
      </c>
      <c r="D76" s="17" t="s">
        <v>31</v>
      </c>
      <c r="E76" s="82">
        <v>6180001036144</v>
      </c>
      <c r="F76" s="80" t="s">
        <v>20</v>
      </c>
      <c r="G76" s="18">
        <f>30800000*1.1</f>
        <v>33880000</v>
      </c>
      <c r="H76" s="74">
        <f>30800000*1.1</f>
        <v>33880000</v>
      </c>
      <c r="I76" s="81">
        <f>ROUNDDOWN(H76/G76,4)</f>
        <v>1</v>
      </c>
      <c r="J76" s="8"/>
      <c r="K76" s="8"/>
      <c r="L76" s="8"/>
      <c r="M76" s="16"/>
    </row>
    <row r="77" spans="1:13" s="10" customFormat="1" ht="90" customHeight="1">
      <c r="A77" s="38" t="s">
        <v>360</v>
      </c>
      <c r="B77" s="1" t="s">
        <v>178</v>
      </c>
      <c r="C77" s="19">
        <v>45870</v>
      </c>
      <c r="D77" s="1" t="s">
        <v>385</v>
      </c>
      <c r="E77" s="20">
        <v>5013201004656</v>
      </c>
      <c r="F77" s="15" t="s">
        <v>182</v>
      </c>
      <c r="G77" s="18" t="s">
        <v>187</v>
      </c>
      <c r="H77" s="55">
        <v>14069000</v>
      </c>
      <c r="I77" s="18" t="s">
        <v>187</v>
      </c>
      <c r="J77" s="8"/>
      <c r="K77" s="8"/>
      <c r="L77" s="8"/>
      <c r="M77" s="6" t="s">
        <v>276</v>
      </c>
    </row>
    <row r="78" spans="1:13" s="10" customFormat="1" ht="90" customHeight="1">
      <c r="A78" s="38" t="s">
        <v>373</v>
      </c>
      <c r="B78" s="1" t="s">
        <v>178</v>
      </c>
      <c r="C78" s="19">
        <v>45929</v>
      </c>
      <c r="D78" s="1" t="s">
        <v>385</v>
      </c>
      <c r="E78" s="20">
        <v>5013201004656</v>
      </c>
      <c r="F78" s="15" t="s">
        <v>182</v>
      </c>
      <c r="G78" s="18" t="s">
        <v>187</v>
      </c>
      <c r="H78" s="55">
        <v>5896000</v>
      </c>
      <c r="I78" s="18" t="s">
        <v>187</v>
      </c>
      <c r="J78" s="8"/>
      <c r="K78" s="8"/>
      <c r="L78" s="8"/>
      <c r="M78" s="6" t="s">
        <v>276</v>
      </c>
    </row>
    <row r="79" spans="1:13" s="10" customFormat="1" ht="90" customHeight="1">
      <c r="A79" s="48" t="s">
        <v>373</v>
      </c>
      <c r="B79" s="1" t="s">
        <v>178</v>
      </c>
      <c r="C79" s="37">
        <v>45931</v>
      </c>
      <c r="D79" s="1" t="s">
        <v>401</v>
      </c>
      <c r="E79" s="20">
        <v>5013201004656</v>
      </c>
      <c r="F79" s="1" t="s">
        <v>182</v>
      </c>
      <c r="G79" s="18" t="s">
        <v>187</v>
      </c>
      <c r="H79" s="55">
        <v>5896000</v>
      </c>
      <c r="I79" s="18" t="s">
        <v>187</v>
      </c>
      <c r="J79" s="8"/>
      <c r="K79" s="8"/>
      <c r="L79" s="8"/>
      <c r="M79" s="6" t="s">
        <v>276</v>
      </c>
    </row>
    <row r="80" spans="1:13" s="10" customFormat="1" ht="90" customHeight="1">
      <c r="A80" s="48" t="s">
        <v>398</v>
      </c>
      <c r="B80" s="1" t="s">
        <v>178</v>
      </c>
      <c r="C80" s="37">
        <v>45958</v>
      </c>
      <c r="D80" s="1" t="s">
        <v>405</v>
      </c>
      <c r="E80" s="20">
        <v>1360003014027</v>
      </c>
      <c r="F80" s="1" t="s">
        <v>183</v>
      </c>
      <c r="G80" s="18" t="s">
        <v>187</v>
      </c>
      <c r="H80" s="55">
        <v>6000000</v>
      </c>
      <c r="I80" s="18" t="s">
        <v>187</v>
      </c>
      <c r="J80" s="8"/>
      <c r="K80" s="8"/>
      <c r="L80" s="8"/>
      <c r="M80" s="6" t="s">
        <v>275</v>
      </c>
    </row>
    <row r="81" spans="1:13" s="10" customFormat="1" ht="90" customHeight="1">
      <c r="A81" s="48" t="s">
        <v>410</v>
      </c>
      <c r="B81" s="1" t="s">
        <v>178</v>
      </c>
      <c r="C81" s="37">
        <v>46038</v>
      </c>
      <c r="D81" s="1" t="s">
        <v>420</v>
      </c>
      <c r="E81" s="20">
        <v>9011001022577</v>
      </c>
      <c r="F81" s="1" t="s">
        <v>87</v>
      </c>
      <c r="G81" s="18" t="s">
        <v>187</v>
      </c>
      <c r="H81" s="55">
        <v>9768000</v>
      </c>
      <c r="I81" s="18" t="s">
        <v>187</v>
      </c>
      <c r="J81" s="8"/>
      <c r="K81" s="8"/>
      <c r="L81" s="8"/>
      <c r="M81" s="6"/>
    </row>
    <row r="82" spans="1:13" s="10" customFormat="1" ht="90" customHeight="1">
      <c r="A82" s="48" t="s">
        <v>409</v>
      </c>
      <c r="B82" s="1" t="s">
        <v>178</v>
      </c>
      <c r="C82" s="37">
        <v>46048</v>
      </c>
      <c r="D82" s="1" t="s">
        <v>421</v>
      </c>
      <c r="E82" s="20">
        <v>7120001077523</v>
      </c>
      <c r="F82" s="1" t="s">
        <v>87</v>
      </c>
      <c r="G82" s="18" t="s">
        <v>187</v>
      </c>
      <c r="H82" s="55">
        <v>12375000</v>
      </c>
      <c r="I82" s="18" t="s">
        <v>187</v>
      </c>
      <c r="J82" s="8"/>
      <c r="K82" s="8"/>
      <c r="L82" s="8"/>
      <c r="M82" s="6"/>
    </row>
    <row r="83" spans="1:13" ht="21" customHeight="1">
      <c r="A83" s="10" t="s">
        <v>22</v>
      </c>
      <c r="B83" s="10"/>
      <c r="C83" s="7"/>
      <c r="D83" s="10"/>
      <c r="E83" s="7"/>
      <c r="F83" s="10"/>
      <c r="G83" s="12"/>
      <c r="H83" s="12"/>
      <c r="I83" s="7"/>
      <c r="J83" s="10"/>
      <c r="K83" s="10"/>
      <c r="L83" s="10"/>
      <c r="M83" s="7"/>
    </row>
    <row r="84" spans="1:13" ht="15" customHeight="1">
      <c r="A84" s="10"/>
      <c r="B84" s="10"/>
      <c r="C84" s="7"/>
      <c r="D84" s="10"/>
      <c r="E84" s="7"/>
      <c r="F84" s="10"/>
      <c r="G84" s="12"/>
      <c r="H84" s="12"/>
      <c r="I84" s="7"/>
      <c r="J84" s="10"/>
      <c r="K84" s="10"/>
      <c r="L84" s="10"/>
      <c r="M84" s="7"/>
    </row>
    <row r="85" spans="1:13" ht="15" customHeight="1">
      <c r="H85" s="4"/>
    </row>
    <row r="86" spans="1:13" ht="15" customHeight="1">
      <c r="H86" s="4"/>
    </row>
  </sheetData>
  <autoFilter ref="A4:N86" xr:uid="{00000000-0001-0000-0300-000000000000}"/>
  <sortState xmlns:xlrd2="http://schemas.microsoft.com/office/spreadsheetml/2017/richdata2" ref="A65:M75">
    <sortCondition ref="C65:C75"/>
  </sortState>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2">
    <dataValidation type="list" allowBlank="1" showInputMessage="1" showErrorMessage="1" sqref="K6:K52 K54 K75:K82" xr:uid="{00000000-0002-0000-0300-000000000000}">
      <formula1>"国認定,都道府県認定"</formula1>
    </dataValidation>
    <dataValidation type="list" allowBlank="1" showInputMessage="1" showErrorMessage="1" sqref="J6:J52 J54 J75:J82" xr:uid="{00000000-0002-0000-0300-000001000000}">
      <formula1>"公財,公社"</formula1>
    </dataValidation>
  </dataValidations>
  <hyperlinks>
    <hyperlink ref="E2" r:id="rId1" xr:uid="{46173282-1BCA-43B7-99D9-7D632C3EFFBE}"/>
  </hyperlinks>
  <printOptions horizontalCentered="1"/>
  <pageMargins left="0.39370078740157483" right="0.39370078740157483" top="0.39370078740157483" bottom="0.39370078740157483" header="0" footer="0"/>
  <pageSetup paperSize="9" scale="65"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工事競争（様式2-１）</vt:lpstr>
      <vt:lpstr>工事随契（様式2-2）</vt:lpstr>
      <vt:lpstr>物品役務競争（様式2-3）</vt:lpstr>
      <vt:lpstr>物品役務随契（様式2-４）</vt:lpstr>
      <vt:lpstr>'工事競争（様式2-１）'!Print_Area</vt:lpstr>
      <vt:lpstr>'工事随契（様式2-2）'!Print_Area</vt:lpstr>
      <vt:lpstr>'物品役務競争（様式2-3）'!Print_Area</vt:lpstr>
      <vt:lpstr>'物品役務随契（様式2-４）'!Print_Area</vt:lpstr>
      <vt:lpstr>'工事競争（様式2-１）'!Print_Titles</vt:lpstr>
      <vt:lpstr>'工事随契（様式2-2）'!Print_Titles</vt:lpstr>
      <vt:lpstr>'物品役務競争（様式2-3）'!Print_Titles</vt:lpstr>
      <vt:lpstr>'物品役務随契（様式2-４）'!Print_Titles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2022-06-30T06:14:25Z</dcterms:created>
  <dcterms:modified xsi:type="dcterms:W3CDTF">2026-02-09T04:43:30Z</dcterms:modified>
</cp:coreProperties>
</file>