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defaultThemeVersion="166925"/>
  <mc:AlternateContent xmlns:mc="http://schemas.openxmlformats.org/markup-compatibility/2006">
    <mc:Choice Requires="x15">
      <x15ac:absPath xmlns:x15ac="http://schemas.microsoft.com/office/spreadsheetml/2010/11/ac" url="C:\Users\yuichi.uehara.LOCAL\Documents\★作業中フォルダ\230417-2　差替依頼（企画課）\"/>
    </mc:Choice>
  </mc:AlternateContent>
  <xr:revisionPtr revIDLastSave="0" documentId="13_ncr:1_{47BC94DE-4118-40CB-9B87-7F1DF14EF23F}" xr6:coauthVersionLast="36" xr6:coauthVersionMax="36" xr10:uidLastSave="{00000000-0000-0000-0000-000000000000}"/>
  <bookViews>
    <workbookView xWindow="-120" yWindow="-120" windowWidth="29040" windowHeight="15840" xr2:uid="{EA7E44F7-44E4-4546-9675-8CADE5F6800C}"/>
  </bookViews>
  <sheets>
    <sheet name="比較ツール" sheetId="1" r:id="rId1"/>
    <sheet name="database" sheetId="2" state="hidden" r:id="rId2"/>
  </sheets>
  <definedNames>
    <definedName name="_xlnm._FilterDatabase" localSheetId="1" hidden="1">database!$P$2:$U$3172</definedName>
    <definedName name="_xlnm.Print_Area" localSheetId="0">比較ツール!$A$1:$U$39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4" i="1" l="1"/>
  <c r="P3172" i="2"/>
  <c r="P3171" i="2"/>
  <c r="P3170" i="2"/>
  <c r="P3169" i="2"/>
  <c r="P3168" i="2"/>
  <c r="P3167" i="2"/>
  <c r="P3166" i="2"/>
  <c r="P3165" i="2"/>
  <c r="P3164" i="2"/>
  <c r="P3163" i="2"/>
  <c r="P3162" i="2"/>
  <c r="P3161" i="2"/>
  <c r="P3160" i="2"/>
  <c r="P3159" i="2"/>
  <c r="P3158" i="2"/>
  <c r="P3157" i="2"/>
  <c r="P3156" i="2"/>
  <c r="P3155" i="2"/>
  <c r="P3154" i="2"/>
  <c r="P3153" i="2"/>
  <c r="P3152" i="2"/>
  <c r="P3151" i="2"/>
  <c r="P3150" i="2"/>
  <c r="P3149" i="2"/>
  <c r="P3148" i="2"/>
  <c r="P3147" i="2"/>
  <c r="P3146" i="2"/>
  <c r="P3145" i="2"/>
  <c r="P3144" i="2"/>
  <c r="P3143" i="2"/>
  <c r="P3142" i="2"/>
  <c r="P3141" i="2"/>
  <c r="P3140" i="2"/>
  <c r="P3139" i="2"/>
  <c r="P3138" i="2"/>
  <c r="P3137" i="2"/>
  <c r="P3136" i="2"/>
  <c r="P3135" i="2"/>
  <c r="P3134" i="2"/>
  <c r="P3133" i="2"/>
  <c r="P3132" i="2"/>
  <c r="P3131" i="2"/>
  <c r="P3130" i="2"/>
  <c r="P3129" i="2"/>
  <c r="P3128" i="2"/>
  <c r="P3127" i="2"/>
  <c r="P3126" i="2"/>
  <c r="P3125" i="2"/>
  <c r="P3124" i="2"/>
  <c r="P3123" i="2"/>
  <c r="P3122" i="2"/>
  <c r="P3121" i="2"/>
  <c r="P3120" i="2"/>
  <c r="P3119" i="2"/>
  <c r="P3118" i="2"/>
  <c r="P3117" i="2"/>
  <c r="P3116" i="2"/>
  <c r="P3115" i="2"/>
  <c r="P3114" i="2"/>
  <c r="P3113" i="2"/>
  <c r="P3112" i="2"/>
  <c r="P3111" i="2"/>
  <c r="P3110" i="2"/>
  <c r="P3109" i="2"/>
  <c r="P3108" i="2"/>
  <c r="P3107" i="2"/>
  <c r="P3106" i="2"/>
  <c r="P3105" i="2"/>
  <c r="P3104" i="2"/>
  <c r="P3103" i="2"/>
  <c r="P3102" i="2"/>
  <c r="P3101" i="2"/>
  <c r="P3100" i="2"/>
  <c r="P3099" i="2"/>
  <c r="P3098" i="2"/>
  <c r="P3097" i="2"/>
  <c r="P3096" i="2"/>
  <c r="P3095" i="2"/>
  <c r="P3094" i="2"/>
  <c r="P3093" i="2"/>
  <c r="P3092" i="2"/>
  <c r="P3091" i="2"/>
  <c r="P3090" i="2"/>
  <c r="P3089" i="2"/>
  <c r="P3088" i="2"/>
  <c r="P3087" i="2"/>
  <c r="P3086" i="2"/>
  <c r="P3085" i="2"/>
  <c r="P3084" i="2"/>
  <c r="P3083" i="2"/>
  <c r="P3082" i="2"/>
  <c r="P3081" i="2"/>
  <c r="P3080" i="2"/>
  <c r="P3079" i="2"/>
  <c r="P3078" i="2"/>
  <c r="P3077" i="2"/>
  <c r="P3076" i="2"/>
  <c r="P3075" i="2"/>
  <c r="P3074" i="2"/>
  <c r="P3073" i="2"/>
  <c r="P3072" i="2"/>
  <c r="P3071" i="2"/>
  <c r="P3070" i="2"/>
  <c r="P3069" i="2"/>
  <c r="P3068" i="2"/>
  <c r="P3067" i="2"/>
  <c r="P3066" i="2"/>
  <c r="P3065" i="2"/>
  <c r="P3064" i="2"/>
  <c r="P3063" i="2"/>
  <c r="P3062" i="2"/>
  <c r="P3061" i="2"/>
  <c r="P3060" i="2"/>
  <c r="P3059" i="2"/>
  <c r="P3058" i="2"/>
  <c r="P3057" i="2"/>
  <c r="P3056" i="2"/>
  <c r="P3055" i="2"/>
  <c r="P3054" i="2"/>
  <c r="P3053" i="2"/>
  <c r="P3052" i="2"/>
  <c r="P3051" i="2"/>
  <c r="P3050" i="2"/>
  <c r="P3049" i="2"/>
  <c r="P3048" i="2"/>
  <c r="P3047" i="2"/>
  <c r="P3046" i="2"/>
  <c r="P3045" i="2"/>
  <c r="P3044" i="2"/>
  <c r="P3043" i="2"/>
  <c r="P3042" i="2"/>
  <c r="P3041" i="2"/>
  <c r="P3040" i="2"/>
  <c r="P3039" i="2"/>
  <c r="P3038" i="2"/>
  <c r="P3037" i="2"/>
  <c r="P3036" i="2"/>
  <c r="P3035" i="2"/>
  <c r="P3034" i="2"/>
  <c r="P3033" i="2"/>
  <c r="P3032" i="2"/>
  <c r="P3031" i="2"/>
  <c r="P3030" i="2"/>
  <c r="P3029" i="2"/>
  <c r="P3028" i="2"/>
  <c r="P3027" i="2"/>
  <c r="P3026" i="2"/>
  <c r="P3025" i="2"/>
  <c r="P3024" i="2"/>
  <c r="P3023" i="2"/>
  <c r="P3022" i="2"/>
  <c r="P3021" i="2"/>
  <c r="P3020" i="2"/>
  <c r="P3019" i="2"/>
  <c r="P3018" i="2"/>
  <c r="P3017" i="2"/>
  <c r="P3016" i="2"/>
  <c r="P3015" i="2"/>
  <c r="P3014" i="2"/>
  <c r="P3013" i="2"/>
  <c r="P3012" i="2"/>
  <c r="P3011" i="2"/>
  <c r="P3010" i="2"/>
  <c r="P3009" i="2"/>
  <c r="P3008" i="2"/>
  <c r="P3007" i="2"/>
  <c r="P3006" i="2"/>
  <c r="P3005" i="2"/>
  <c r="P3004" i="2"/>
  <c r="P3003" i="2"/>
  <c r="P3002" i="2"/>
  <c r="P3001" i="2"/>
  <c r="P3000" i="2"/>
  <c r="P2999" i="2"/>
  <c r="P2998" i="2"/>
  <c r="P2997" i="2"/>
  <c r="P2996" i="2"/>
  <c r="P2995" i="2"/>
  <c r="P2994" i="2"/>
  <c r="P2993" i="2"/>
  <c r="P2992" i="2"/>
  <c r="P2991" i="2"/>
  <c r="P2990" i="2"/>
  <c r="P2989" i="2"/>
  <c r="P2988" i="2"/>
  <c r="P2987" i="2"/>
  <c r="P2986" i="2"/>
  <c r="P2985" i="2"/>
  <c r="P2984" i="2"/>
  <c r="P2983" i="2"/>
  <c r="P2982" i="2"/>
  <c r="P2981" i="2"/>
  <c r="P2980" i="2"/>
  <c r="P2979" i="2"/>
  <c r="P2978" i="2"/>
  <c r="P2977" i="2"/>
  <c r="P2976" i="2"/>
  <c r="P2975" i="2"/>
  <c r="P2974" i="2"/>
  <c r="P2973" i="2"/>
  <c r="P2972" i="2"/>
  <c r="P2971" i="2"/>
  <c r="P2970" i="2"/>
  <c r="P2969" i="2"/>
  <c r="P2968" i="2"/>
  <c r="P2967" i="2"/>
  <c r="P2966" i="2"/>
  <c r="P2965" i="2"/>
  <c r="P2964" i="2"/>
  <c r="P2963" i="2"/>
  <c r="P2962" i="2"/>
  <c r="P2961" i="2"/>
  <c r="P2960" i="2"/>
  <c r="P2959" i="2"/>
  <c r="P2958" i="2"/>
  <c r="P2957" i="2"/>
  <c r="P2956" i="2"/>
  <c r="P2955" i="2"/>
  <c r="P2954" i="2"/>
  <c r="P2953" i="2"/>
  <c r="P2952" i="2"/>
  <c r="P2951" i="2"/>
  <c r="P2950" i="2"/>
  <c r="P2949" i="2"/>
  <c r="P2948" i="2"/>
  <c r="P2947" i="2"/>
  <c r="P2946" i="2"/>
  <c r="P2945" i="2"/>
  <c r="P2944" i="2"/>
  <c r="P2943" i="2"/>
  <c r="P2942" i="2"/>
  <c r="P2941" i="2"/>
  <c r="P2940" i="2"/>
  <c r="P2939" i="2"/>
  <c r="P2938" i="2"/>
  <c r="P2937" i="2"/>
  <c r="P2936" i="2"/>
  <c r="P2935" i="2"/>
  <c r="P2934" i="2"/>
  <c r="P2933" i="2"/>
  <c r="P2932" i="2"/>
  <c r="P2931" i="2"/>
  <c r="P2930" i="2"/>
  <c r="P2929" i="2"/>
  <c r="P2928" i="2"/>
  <c r="P2927" i="2"/>
  <c r="P2926" i="2"/>
  <c r="P2925" i="2"/>
  <c r="P2924" i="2"/>
  <c r="P2923" i="2"/>
  <c r="P2922" i="2"/>
  <c r="P2921" i="2"/>
  <c r="P2920" i="2"/>
  <c r="P2919" i="2"/>
  <c r="P2918" i="2"/>
  <c r="P2917" i="2"/>
  <c r="P2916" i="2"/>
  <c r="P2915" i="2"/>
  <c r="P2914" i="2"/>
  <c r="P2913" i="2"/>
  <c r="P2912" i="2"/>
  <c r="P2911" i="2"/>
  <c r="P2910" i="2"/>
  <c r="P2909" i="2"/>
  <c r="P2908" i="2"/>
  <c r="P2907" i="2"/>
  <c r="P2906" i="2"/>
  <c r="P2905" i="2"/>
  <c r="P2904" i="2"/>
  <c r="P2903" i="2"/>
  <c r="P2902" i="2"/>
  <c r="P2901" i="2"/>
  <c r="P2900" i="2"/>
  <c r="P2899" i="2"/>
  <c r="P2898" i="2"/>
  <c r="P2897" i="2"/>
  <c r="P2896" i="2"/>
  <c r="P2895" i="2"/>
  <c r="P2894" i="2"/>
  <c r="P2893" i="2"/>
  <c r="P2892" i="2"/>
  <c r="P2891" i="2"/>
  <c r="P2890" i="2"/>
  <c r="P2889" i="2"/>
  <c r="P2888" i="2"/>
  <c r="P2887" i="2"/>
  <c r="P2886" i="2"/>
  <c r="P2885" i="2"/>
  <c r="P2884" i="2"/>
  <c r="P2883" i="2"/>
  <c r="P2882" i="2"/>
  <c r="P2881" i="2"/>
  <c r="P2880" i="2"/>
  <c r="P2879" i="2"/>
  <c r="P2878" i="2"/>
  <c r="P2877" i="2"/>
  <c r="P2876" i="2"/>
  <c r="P2875" i="2"/>
  <c r="P2874" i="2"/>
  <c r="P2873" i="2"/>
  <c r="P2872" i="2"/>
  <c r="P2871" i="2"/>
  <c r="P2870" i="2"/>
  <c r="P2869" i="2"/>
  <c r="P2868" i="2"/>
  <c r="P2867" i="2"/>
  <c r="P2866" i="2"/>
  <c r="P2865" i="2"/>
  <c r="P2864" i="2"/>
  <c r="P2863" i="2"/>
  <c r="P2862" i="2"/>
  <c r="P2861" i="2"/>
  <c r="P2860" i="2"/>
  <c r="P2859" i="2"/>
  <c r="P2858" i="2"/>
  <c r="P2857" i="2"/>
  <c r="P2856" i="2"/>
  <c r="P2855" i="2"/>
  <c r="P2854" i="2"/>
  <c r="P2853" i="2"/>
  <c r="P2852" i="2"/>
  <c r="P2851" i="2"/>
  <c r="P2850" i="2"/>
  <c r="P2849" i="2"/>
  <c r="P2848" i="2"/>
  <c r="P2847" i="2"/>
  <c r="P2846" i="2"/>
  <c r="P2845" i="2"/>
  <c r="P2844" i="2"/>
  <c r="P2843" i="2"/>
  <c r="P2842" i="2"/>
  <c r="P2841" i="2"/>
  <c r="P2840" i="2"/>
  <c r="P2839" i="2"/>
  <c r="P2838" i="2"/>
  <c r="P2837" i="2"/>
  <c r="P2836" i="2"/>
  <c r="P2835" i="2"/>
  <c r="P2834" i="2"/>
  <c r="P2833" i="2"/>
  <c r="P2832" i="2"/>
  <c r="P2831" i="2"/>
  <c r="P2830" i="2"/>
  <c r="P2829" i="2"/>
  <c r="P2828" i="2"/>
  <c r="P2827" i="2"/>
  <c r="P2826" i="2"/>
  <c r="P2825" i="2"/>
  <c r="P2824" i="2"/>
  <c r="P2823" i="2"/>
  <c r="P2822" i="2"/>
  <c r="P2821" i="2"/>
  <c r="P2820" i="2"/>
  <c r="P2819" i="2"/>
  <c r="P2818" i="2"/>
  <c r="P2817" i="2"/>
  <c r="P2816" i="2"/>
  <c r="P2815" i="2"/>
  <c r="P2814" i="2"/>
  <c r="P2813" i="2"/>
  <c r="P2812" i="2"/>
  <c r="P2811" i="2"/>
  <c r="P2810" i="2"/>
  <c r="P2809" i="2"/>
  <c r="P2808" i="2"/>
  <c r="P2807" i="2"/>
  <c r="P2806" i="2"/>
  <c r="P2805" i="2"/>
  <c r="P2804" i="2"/>
  <c r="P2803" i="2"/>
  <c r="P2802" i="2"/>
  <c r="P2801" i="2"/>
  <c r="P2800" i="2"/>
  <c r="P2799" i="2"/>
  <c r="P2798" i="2"/>
  <c r="P2797" i="2"/>
  <c r="P2796" i="2"/>
  <c r="P2795" i="2"/>
  <c r="P2794" i="2"/>
  <c r="P2793" i="2"/>
  <c r="P2792" i="2"/>
  <c r="P2791" i="2"/>
  <c r="P2790" i="2"/>
  <c r="P2789" i="2"/>
  <c r="P2788" i="2"/>
  <c r="P2787" i="2"/>
  <c r="P2786" i="2"/>
  <c r="P2785" i="2"/>
  <c r="P2784" i="2"/>
  <c r="P2783" i="2"/>
  <c r="P2782" i="2"/>
  <c r="P2781" i="2"/>
  <c r="P2780" i="2"/>
  <c r="P2779" i="2"/>
  <c r="P2778" i="2"/>
  <c r="P2777" i="2"/>
  <c r="P2776" i="2"/>
  <c r="P2775" i="2"/>
  <c r="P2774" i="2"/>
  <c r="P2773" i="2"/>
  <c r="P2772" i="2"/>
  <c r="P2771" i="2"/>
  <c r="P2770" i="2"/>
  <c r="P2769" i="2"/>
  <c r="P2768" i="2"/>
  <c r="P2767" i="2"/>
  <c r="P2766" i="2"/>
  <c r="P2765" i="2"/>
  <c r="P2764" i="2"/>
  <c r="P2763" i="2"/>
  <c r="P2762" i="2"/>
  <c r="P2761" i="2"/>
  <c r="P2760" i="2"/>
  <c r="P2759" i="2"/>
  <c r="P2758" i="2"/>
  <c r="P2757" i="2"/>
  <c r="P2756" i="2"/>
  <c r="P2755" i="2"/>
  <c r="P2754" i="2"/>
  <c r="P2753" i="2"/>
  <c r="P2752" i="2"/>
  <c r="P2751" i="2"/>
  <c r="P2750" i="2"/>
  <c r="P2749" i="2"/>
  <c r="P2748" i="2"/>
  <c r="P2747" i="2"/>
  <c r="P2746" i="2"/>
  <c r="P2745" i="2"/>
  <c r="P2744" i="2"/>
  <c r="P2743" i="2"/>
  <c r="P2742" i="2"/>
  <c r="P2741" i="2"/>
  <c r="P2740" i="2"/>
  <c r="P2739" i="2"/>
  <c r="P2738" i="2"/>
  <c r="P2737" i="2"/>
  <c r="P2736" i="2"/>
  <c r="P2735" i="2"/>
  <c r="P2734" i="2"/>
  <c r="P2733" i="2"/>
  <c r="P2732" i="2"/>
  <c r="P2731" i="2"/>
  <c r="P2730" i="2"/>
  <c r="P2729" i="2"/>
  <c r="P2728" i="2"/>
  <c r="P2727" i="2"/>
  <c r="P2726" i="2"/>
  <c r="P2725" i="2"/>
  <c r="P2724" i="2"/>
  <c r="P2723" i="2"/>
  <c r="P2722" i="2"/>
  <c r="P2721" i="2"/>
  <c r="P2720" i="2"/>
  <c r="P2719" i="2"/>
  <c r="P2718" i="2"/>
  <c r="P2717" i="2"/>
  <c r="P2716" i="2"/>
  <c r="P2715" i="2"/>
  <c r="P2714" i="2"/>
  <c r="P2713" i="2"/>
  <c r="P2712" i="2"/>
  <c r="P2711" i="2"/>
  <c r="P2710" i="2"/>
  <c r="P2709" i="2"/>
  <c r="P2708" i="2"/>
  <c r="P2707" i="2"/>
  <c r="P2706" i="2"/>
  <c r="P2705" i="2"/>
  <c r="P2704" i="2"/>
  <c r="P2703" i="2"/>
  <c r="P2702" i="2"/>
  <c r="P2701" i="2"/>
  <c r="P2700" i="2"/>
  <c r="P2699" i="2"/>
  <c r="P2698" i="2"/>
  <c r="P2697" i="2"/>
  <c r="P2696" i="2"/>
  <c r="P2695" i="2"/>
  <c r="P2694" i="2"/>
  <c r="P2693" i="2"/>
  <c r="P2692" i="2"/>
  <c r="P2691" i="2"/>
  <c r="P2690" i="2"/>
  <c r="P2689" i="2"/>
  <c r="P2688" i="2"/>
  <c r="P2687" i="2"/>
  <c r="P2686" i="2"/>
  <c r="P2685" i="2"/>
  <c r="P2684" i="2"/>
  <c r="P2683" i="2"/>
  <c r="P2682" i="2"/>
  <c r="P2681" i="2"/>
  <c r="P2680" i="2"/>
  <c r="P2679" i="2"/>
  <c r="P2678" i="2"/>
  <c r="P2677" i="2"/>
  <c r="P2676" i="2"/>
  <c r="P2675" i="2"/>
  <c r="P2674" i="2"/>
  <c r="P2673" i="2"/>
  <c r="P2672" i="2"/>
  <c r="P2671" i="2"/>
  <c r="P2670" i="2"/>
  <c r="P2669" i="2"/>
  <c r="P2668" i="2"/>
  <c r="P2667" i="2"/>
  <c r="P2666" i="2"/>
  <c r="P2665" i="2"/>
  <c r="P2664" i="2"/>
  <c r="P2663" i="2"/>
  <c r="P2662" i="2"/>
  <c r="P2661" i="2"/>
  <c r="P2660" i="2"/>
  <c r="P2659" i="2"/>
  <c r="P2658" i="2"/>
  <c r="P2657" i="2"/>
  <c r="P2656" i="2"/>
  <c r="P2655" i="2"/>
  <c r="P2654" i="2"/>
  <c r="P2653" i="2"/>
  <c r="P2652" i="2"/>
  <c r="P2651" i="2"/>
  <c r="P2650" i="2"/>
  <c r="P2649" i="2"/>
  <c r="P2648" i="2"/>
  <c r="P2647" i="2"/>
  <c r="P2646" i="2"/>
  <c r="P2645" i="2"/>
  <c r="P2644" i="2"/>
  <c r="P2643" i="2"/>
  <c r="P2642" i="2"/>
  <c r="P2641" i="2"/>
  <c r="P2640" i="2"/>
  <c r="P2639" i="2"/>
  <c r="P2638" i="2"/>
  <c r="P2637" i="2"/>
  <c r="P2636" i="2"/>
  <c r="P2635" i="2"/>
  <c r="P2634" i="2"/>
  <c r="P2633" i="2"/>
  <c r="P2632" i="2"/>
  <c r="P2631" i="2"/>
  <c r="P2630" i="2"/>
  <c r="P2629" i="2"/>
  <c r="P2628" i="2"/>
  <c r="P2627" i="2"/>
  <c r="P2626" i="2"/>
  <c r="P2625" i="2"/>
  <c r="P2624" i="2"/>
  <c r="P2623" i="2"/>
  <c r="P2622" i="2"/>
  <c r="P2621" i="2"/>
  <c r="P2620" i="2"/>
  <c r="P2619" i="2"/>
  <c r="P2618" i="2"/>
  <c r="P2617" i="2"/>
  <c r="P2616" i="2"/>
  <c r="P2615" i="2"/>
  <c r="P2614" i="2"/>
  <c r="P2613" i="2"/>
  <c r="P2612" i="2"/>
  <c r="P2611" i="2"/>
  <c r="P2610" i="2"/>
  <c r="P2609" i="2"/>
  <c r="P2608" i="2"/>
  <c r="P2607" i="2"/>
  <c r="P2606" i="2"/>
  <c r="P2605" i="2"/>
  <c r="P2604" i="2"/>
  <c r="P2603" i="2"/>
  <c r="P2602" i="2"/>
  <c r="P2601" i="2"/>
  <c r="P2600" i="2"/>
  <c r="P2599" i="2"/>
  <c r="P2598" i="2"/>
  <c r="P2597" i="2"/>
  <c r="P2596" i="2"/>
  <c r="P2595" i="2"/>
  <c r="P2594" i="2"/>
  <c r="P2593" i="2"/>
  <c r="P2592" i="2"/>
  <c r="P2591" i="2"/>
  <c r="P2590" i="2"/>
  <c r="P2589" i="2"/>
  <c r="P2588" i="2"/>
  <c r="P2587" i="2"/>
  <c r="P2586" i="2"/>
  <c r="P2585" i="2"/>
  <c r="P2584" i="2"/>
  <c r="P2583" i="2"/>
  <c r="P2582" i="2"/>
  <c r="P2581" i="2"/>
  <c r="P2580" i="2"/>
  <c r="P2579" i="2"/>
  <c r="P2578" i="2"/>
  <c r="P2577" i="2"/>
  <c r="P2576" i="2"/>
  <c r="P2575" i="2"/>
  <c r="P2574" i="2"/>
  <c r="P2573" i="2"/>
  <c r="P2572" i="2"/>
  <c r="P2571" i="2"/>
  <c r="P2570" i="2"/>
  <c r="P2569" i="2"/>
  <c r="P2568" i="2"/>
  <c r="P2567" i="2"/>
  <c r="P2566" i="2"/>
  <c r="P2565" i="2"/>
  <c r="P2564" i="2"/>
  <c r="P2563" i="2"/>
  <c r="P2562" i="2"/>
  <c r="P2561" i="2"/>
  <c r="P2560" i="2"/>
  <c r="P2559" i="2"/>
  <c r="P2558" i="2"/>
  <c r="P2557" i="2"/>
  <c r="P2556" i="2"/>
  <c r="P2555" i="2"/>
  <c r="P2554" i="2"/>
  <c r="P2553" i="2"/>
  <c r="P2552" i="2"/>
  <c r="P2551" i="2"/>
  <c r="P2550" i="2"/>
  <c r="P2549" i="2"/>
  <c r="P2548" i="2"/>
  <c r="P2547" i="2"/>
  <c r="P2546" i="2"/>
  <c r="P2545" i="2"/>
  <c r="P2544" i="2"/>
  <c r="P2543" i="2"/>
  <c r="P2542" i="2"/>
  <c r="P2541" i="2"/>
  <c r="P2540" i="2"/>
  <c r="P2539" i="2"/>
  <c r="P2538" i="2"/>
  <c r="P2537" i="2"/>
  <c r="P2536" i="2"/>
  <c r="P2535" i="2"/>
  <c r="P2534" i="2"/>
  <c r="P2533" i="2"/>
  <c r="P2532" i="2"/>
  <c r="P2531" i="2"/>
  <c r="P2530" i="2"/>
  <c r="P2529" i="2"/>
  <c r="P2528" i="2"/>
  <c r="P2527" i="2"/>
  <c r="P2526" i="2"/>
  <c r="P2525" i="2"/>
  <c r="P2524" i="2"/>
  <c r="P2523" i="2"/>
  <c r="P2522" i="2"/>
  <c r="P2521" i="2"/>
  <c r="P2520" i="2"/>
  <c r="P2519" i="2"/>
  <c r="P2518" i="2"/>
  <c r="P2517" i="2"/>
  <c r="P2516" i="2"/>
  <c r="P2515" i="2"/>
  <c r="P2514" i="2"/>
  <c r="P2513" i="2"/>
  <c r="P2512" i="2"/>
  <c r="P2511" i="2"/>
  <c r="P2510" i="2"/>
  <c r="P2509" i="2"/>
  <c r="P2508" i="2"/>
  <c r="P2507" i="2"/>
  <c r="P2506" i="2"/>
  <c r="P2505" i="2"/>
  <c r="P2504" i="2"/>
  <c r="P2503" i="2"/>
  <c r="P2502" i="2"/>
  <c r="P2501" i="2"/>
  <c r="P2500" i="2"/>
  <c r="P2499" i="2"/>
  <c r="P2498" i="2"/>
  <c r="P2497" i="2"/>
  <c r="P2496" i="2"/>
  <c r="P2495" i="2"/>
  <c r="P2494" i="2"/>
  <c r="P2493" i="2"/>
  <c r="P2492" i="2"/>
  <c r="P2491" i="2"/>
  <c r="P2490" i="2"/>
  <c r="P2489" i="2"/>
  <c r="P2488" i="2"/>
  <c r="P2487" i="2"/>
  <c r="P2486" i="2"/>
  <c r="P2485" i="2"/>
  <c r="P2484" i="2"/>
  <c r="P2483" i="2"/>
  <c r="P2482" i="2"/>
  <c r="P2481" i="2"/>
  <c r="P2480" i="2"/>
  <c r="P2479" i="2"/>
  <c r="P2478" i="2"/>
  <c r="P2477" i="2"/>
  <c r="P2476" i="2"/>
  <c r="P2475" i="2"/>
  <c r="P2474" i="2"/>
  <c r="P2473" i="2"/>
  <c r="P2472" i="2"/>
  <c r="P2471" i="2"/>
  <c r="P2470" i="2"/>
  <c r="P2469" i="2"/>
  <c r="P2468" i="2"/>
  <c r="P2467" i="2"/>
  <c r="P2466" i="2"/>
  <c r="P2465" i="2"/>
  <c r="P2464" i="2"/>
  <c r="P2463" i="2"/>
  <c r="P2462" i="2"/>
  <c r="P2461" i="2"/>
  <c r="P2460" i="2"/>
  <c r="P2459" i="2"/>
  <c r="P2458" i="2"/>
  <c r="P2457" i="2"/>
  <c r="P2456" i="2"/>
  <c r="P2455" i="2"/>
  <c r="P2454" i="2"/>
  <c r="P2453" i="2"/>
  <c r="P2452" i="2"/>
  <c r="P2451" i="2"/>
  <c r="P2450" i="2"/>
  <c r="P2449" i="2"/>
  <c r="P2448" i="2"/>
  <c r="P2447" i="2"/>
  <c r="P2446" i="2"/>
  <c r="P2445" i="2"/>
  <c r="P2444" i="2"/>
  <c r="P2443" i="2"/>
  <c r="P2442" i="2"/>
  <c r="P2441" i="2"/>
  <c r="P2440" i="2"/>
  <c r="P2439" i="2"/>
  <c r="P2438" i="2"/>
  <c r="P2437" i="2"/>
  <c r="P2436" i="2"/>
  <c r="P2435" i="2"/>
  <c r="P2434" i="2"/>
  <c r="P2433" i="2"/>
  <c r="P2432" i="2"/>
  <c r="P2431" i="2"/>
  <c r="P2430" i="2"/>
  <c r="P2429" i="2"/>
  <c r="P2428" i="2"/>
  <c r="P2427" i="2"/>
  <c r="P2426" i="2"/>
  <c r="P2425" i="2"/>
  <c r="P2424" i="2"/>
  <c r="P2423" i="2"/>
  <c r="P2422" i="2"/>
  <c r="P2421" i="2"/>
  <c r="P2420" i="2"/>
  <c r="P2419" i="2"/>
  <c r="P2418" i="2"/>
  <c r="P2417" i="2"/>
  <c r="P2416" i="2"/>
  <c r="P2415" i="2"/>
  <c r="P2414" i="2"/>
  <c r="P2413" i="2"/>
  <c r="P2412" i="2"/>
  <c r="P2411" i="2"/>
  <c r="P2410" i="2"/>
  <c r="P2409" i="2"/>
  <c r="P2408" i="2"/>
  <c r="P2407" i="2"/>
  <c r="P2406" i="2"/>
  <c r="P2405" i="2"/>
  <c r="P2404" i="2"/>
  <c r="P2403" i="2"/>
  <c r="P2402" i="2"/>
  <c r="P2401" i="2"/>
  <c r="P2400" i="2"/>
  <c r="P2399" i="2"/>
  <c r="P2398" i="2"/>
  <c r="P2397" i="2"/>
  <c r="P2396" i="2"/>
  <c r="P2395" i="2"/>
  <c r="P2394" i="2"/>
  <c r="P2393" i="2"/>
  <c r="P2392" i="2"/>
  <c r="P2391" i="2"/>
  <c r="P2390" i="2"/>
  <c r="P2389" i="2"/>
  <c r="P2388" i="2"/>
  <c r="P2387" i="2"/>
  <c r="P2386" i="2"/>
  <c r="P2385" i="2"/>
  <c r="P2384" i="2"/>
  <c r="P2383" i="2"/>
  <c r="P2382" i="2"/>
  <c r="P2381" i="2"/>
  <c r="P2380" i="2"/>
  <c r="P2379" i="2"/>
  <c r="P2378" i="2"/>
  <c r="P2377" i="2"/>
  <c r="P2376" i="2"/>
  <c r="P2375" i="2"/>
  <c r="P2374" i="2"/>
  <c r="P2373" i="2"/>
  <c r="P2372" i="2"/>
  <c r="P2371" i="2"/>
  <c r="P2370" i="2"/>
  <c r="P2369" i="2"/>
  <c r="P2368" i="2"/>
  <c r="P2367" i="2"/>
  <c r="P2366" i="2"/>
  <c r="P2365" i="2"/>
  <c r="P2364" i="2"/>
  <c r="P2363" i="2"/>
  <c r="P2362" i="2"/>
  <c r="P2361" i="2"/>
  <c r="P2360" i="2"/>
  <c r="P2359" i="2"/>
  <c r="P2358" i="2"/>
  <c r="P2357" i="2"/>
  <c r="P2356" i="2"/>
  <c r="P2355" i="2"/>
  <c r="P2354" i="2"/>
  <c r="P2353" i="2"/>
  <c r="P2352" i="2"/>
  <c r="P2351" i="2"/>
  <c r="P2350" i="2"/>
  <c r="P2349" i="2"/>
  <c r="P2348" i="2"/>
  <c r="P2347" i="2"/>
  <c r="P2346" i="2"/>
  <c r="P2345" i="2"/>
  <c r="P2344" i="2"/>
  <c r="P2343" i="2"/>
  <c r="P2342" i="2"/>
  <c r="P2341" i="2"/>
  <c r="P2340" i="2"/>
  <c r="P2339" i="2"/>
  <c r="P2338" i="2"/>
  <c r="P2337" i="2"/>
  <c r="P2336" i="2"/>
  <c r="P2335" i="2"/>
  <c r="P2334" i="2"/>
  <c r="P2333" i="2"/>
  <c r="P2332" i="2"/>
  <c r="P2331" i="2"/>
  <c r="P2330" i="2"/>
  <c r="P2329" i="2"/>
  <c r="P2328" i="2"/>
  <c r="P2327" i="2"/>
  <c r="P2326" i="2"/>
  <c r="P2325" i="2"/>
  <c r="P2324" i="2"/>
  <c r="P2323" i="2"/>
  <c r="P2322" i="2"/>
  <c r="P2321" i="2"/>
  <c r="P2320" i="2"/>
  <c r="P2319" i="2"/>
  <c r="P2318" i="2"/>
  <c r="P2317" i="2"/>
  <c r="P2316" i="2"/>
  <c r="P2315" i="2"/>
  <c r="P2314" i="2"/>
  <c r="P2313" i="2"/>
  <c r="P2312" i="2"/>
  <c r="P2311" i="2"/>
  <c r="P2310" i="2"/>
  <c r="P2309" i="2"/>
  <c r="P2308" i="2"/>
  <c r="P2307" i="2"/>
  <c r="P2306" i="2"/>
  <c r="P2305" i="2"/>
  <c r="P2304" i="2"/>
  <c r="P2303" i="2"/>
  <c r="P2302" i="2"/>
  <c r="P2301" i="2"/>
  <c r="P2300" i="2"/>
  <c r="P2299" i="2"/>
  <c r="P2298" i="2"/>
  <c r="P2297" i="2"/>
  <c r="P2296" i="2"/>
  <c r="P2295" i="2"/>
  <c r="P2294" i="2"/>
  <c r="P2293" i="2"/>
  <c r="P2292" i="2"/>
  <c r="P2291" i="2"/>
  <c r="P2290" i="2"/>
  <c r="P2289" i="2"/>
  <c r="P2288" i="2"/>
  <c r="P2287" i="2"/>
  <c r="P2286" i="2"/>
  <c r="P2285" i="2"/>
  <c r="P2284" i="2"/>
  <c r="P2283" i="2"/>
  <c r="P2282" i="2"/>
  <c r="P2281" i="2"/>
  <c r="P2280" i="2"/>
  <c r="P2279" i="2"/>
  <c r="P2278" i="2"/>
  <c r="P2277" i="2"/>
  <c r="P2276" i="2"/>
  <c r="P2275" i="2"/>
  <c r="P2274" i="2"/>
  <c r="P2273" i="2"/>
  <c r="P2272" i="2"/>
  <c r="P2271" i="2"/>
  <c r="P2270" i="2"/>
  <c r="P2269" i="2"/>
  <c r="P2268" i="2"/>
  <c r="P2267" i="2"/>
  <c r="P2266" i="2"/>
  <c r="P2265" i="2"/>
  <c r="P2264" i="2"/>
  <c r="P2263" i="2"/>
  <c r="P2262" i="2"/>
  <c r="P2261" i="2"/>
  <c r="P2260" i="2"/>
  <c r="P2259" i="2"/>
  <c r="P2258" i="2"/>
  <c r="P2257" i="2"/>
  <c r="P2256" i="2"/>
  <c r="P2255" i="2"/>
  <c r="P2254" i="2"/>
  <c r="P2253" i="2"/>
  <c r="P2252" i="2"/>
  <c r="P2251" i="2"/>
  <c r="P2250" i="2"/>
  <c r="P2249" i="2"/>
  <c r="P2248" i="2"/>
  <c r="P2247" i="2"/>
  <c r="P2246" i="2"/>
  <c r="P2245" i="2"/>
  <c r="P2244" i="2"/>
  <c r="P2243" i="2"/>
  <c r="P2242" i="2"/>
  <c r="P2241" i="2"/>
  <c r="P2240" i="2"/>
  <c r="P2239" i="2"/>
  <c r="P2238" i="2"/>
  <c r="P2237" i="2"/>
  <c r="P2236" i="2"/>
  <c r="P2235" i="2"/>
  <c r="P2234" i="2"/>
  <c r="P2233" i="2"/>
  <c r="P2232" i="2"/>
  <c r="P2231" i="2"/>
  <c r="P2230" i="2"/>
  <c r="P2229" i="2"/>
  <c r="P2228" i="2"/>
  <c r="P2227" i="2"/>
  <c r="P2226" i="2"/>
  <c r="P2225" i="2"/>
  <c r="P2224" i="2"/>
  <c r="P2223" i="2"/>
  <c r="P2222" i="2"/>
  <c r="P2221" i="2"/>
  <c r="P2220" i="2"/>
  <c r="P2219" i="2"/>
  <c r="P2218" i="2"/>
  <c r="P2217" i="2"/>
  <c r="P2216" i="2"/>
  <c r="P2215" i="2"/>
  <c r="P2214" i="2"/>
  <c r="P2213" i="2"/>
  <c r="P2212" i="2"/>
  <c r="P2211" i="2"/>
  <c r="P2210" i="2"/>
  <c r="P2209" i="2"/>
  <c r="P2208" i="2"/>
  <c r="P2207" i="2"/>
  <c r="P2206" i="2"/>
  <c r="P2205" i="2"/>
  <c r="P2204" i="2"/>
  <c r="P2203" i="2"/>
  <c r="P2202" i="2"/>
  <c r="P2201" i="2"/>
  <c r="P2200" i="2"/>
  <c r="P2199" i="2"/>
  <c r="P2198" i="2"/>
  <c r="P2197" i="2"/>
  <c r="P2196" i="2"/>
  <c r="P2195" i="2"/>
  <c r="P2194" i="2"/>
  <c r="P2193" i="2"/>
  <c r="P2192" i="2"/>
  <c r="P2191" i="2"/>
  <c r="P2190" i="2"/>
  <c r="P2189" i="2"/>
  <c r="P2188" i="2"/>
  <c r="P2187" i="2"/>
  <c r="P2186" i="2"/>
  <c r="P2185" i="2"/>
  <c r="P2184" i="2"/>
  <c r="P2183" i="2"/>
  <c r="P2182" i="2"/>
  <c r="P2181" i="2"/>
  <c r="P2180" i="2"/>
  <c r="P2179" i="2"/>
  <c r="P2178" i="2"/>
  <c r="P2177" i="2"/>
  <c r="P2176" i="2"/>
  <c r="P2175" i="2"/>
  <c r="P2174" i="2"/>
  <c r="P2173" i="2"/>
  <c r="P2172" i="2"/>
  <c r="P2171" i="2"/>
  <c r="P2170" i="2"/>
  <c r="P2169" i="2"/>
  <c r="P2168" i="2"/>
  <c r="P2167" i="2"/>
  <c r="P2166" i="2"/>
  <c r="P2165" i="2"/>
  <c r="P2164" i="2"/>
  <c r="P2163" i="2"/>
  <c r="P2162" i="2"/>
  <c r="P2161" i="2"/>
  <c r="P2160" i="2"/>
  <c r="P2159" i="2"/>
  <c r="P2158" i="2"/>
  <c r="P2157" i="2"/>
  <c r="P2156" i="2"/>
  <c r="P2155" i="2"/>
  <c r="P2154" i="2"/>
  <c r="P2153" i="2"/>
  <c r="P2152" i="2"/>
  <c r="P2151" i="2"/>
  <c r="P2150" i="2"/>
  <c r="P2149" i="2"/>
  <c r="P2148" i="2"/>
  <c r="P2147" i="2"/>
  <c r="P2146" i="2"/>
  <c r="P2145" i="2"/>
  <c r="P2144" i="2"/>
  <c r="P2143" i="2"/>
  <c r="P2142" i="2"/>
  <c r="P2141" i="2"/>
  <c r="P2140" i="2"/>
  <c r="P2139" i="2"/>
  <c r="P2138" i="2"/>
  <c r="P2137" i="2"/>
  <c r="P2136" i="2"/>
  <c r="P2135" i="2"/>
  <c r="P2134" i="2"/>
  <c r="P2133" i="2"/>
  <c r="P2132" i="2"/>
  <c r="P2131" i="2"/>
  <c r="P2130" i="2"/>
  <c r="P2129" i="2"/>
  <c r="P2128" i="2"/>
  <c r="P2127" i="2"/>
  <c r="P2126" i="2"/>
  <c r="P2125" i="2"/>
  <c r="P2124" i="2"/>
  <c r="P2123" i="2"/>
  <c r="P2122" i="2"/>
  <c r="P2121" i="2"/>
  <c r="P2120" i="2"/>
  <c r="P2119" i="2"/>
  <c r="P2118" i="2"/>
  <c r="P2117" i="2"/>
  <c r="P2116" i="2"/>
  <c r="P2115" i="2"/>
  <c r="P2114" i="2"/>
  <c r="P2113" i="2"/>
  <c r="P2112" i="2"/>
  <c r="P2111" i="2"/>
  <c r="P2110" i="2"/>
  <c r="P2109" i="2"/>
  <c r="P2108" i="2"/>
  <c r="P2107" i="2"/>
  <c r="P2106" i="2"/>
  <c r="P2105" i="2"/>
  <c r="P2104" i="2"/>
  <c r="P2103" i="2"/>
  <c r="P2102" i="2"/>
  <c r="P2101" i="2"/>
  <c r="P2100" i="2"/>
  <c r="P2099" i="2"/>
  <c r="P2098" i="2"/>
  <c r="P2097" i="2"/>
  <c r="P2096" i="2"/>
  <c r="P2095" i="2"/>
  <c r="P2094" i="2"/>
  <c r="P2093" i="2"/>
  <c r="P2092" i="2"/>
  <c r="P2091" i="2"/>
  <c r="P2090" i="2"/>
  <c r="P2089" i="2"/>
  <c r="P2088" i="2"/>
  <c r="P2087" i="2"/>
  <c r="P2086" i="2"/>
  <c r="P2085" i="2"/>
  <c r="P2084" i="2"/>
  <c r="P2083" i="2"/>
  <c r="P2082" i="2"/>
  <c r="P2081" i="2"/>
  <c r="P2080" i="2"/>
  <c r="P2079" i="2"/>
  <c r="P2078" i="2"/>
  <c r="P2077" i="2"/>
  <c r="P2076" i="2"/>
  <c r="P2075" i="2"/>
  <c r="P2074" i="2"/>
  <c r="P2073" i="2"/>
  <c r="P2072" i="2"/>
  <c r="P2071" i="2"/>
  <c r="P2070" i="2"/>
  <c r="P2069" i="2"/>
  <c r="P2068" i="2"/>
  <c r="P2067" i="2"/>
  <c r="P2066" i="2"/>
  <c r="P2065" i="2"/>
  <c r="P2064" i="2"/>
  <c r="P2063" i="2"/>
  <c r="P2062" i="2"/>
  <c r="P2061" i="2"/>
  <c r="P2060" i="2"/>
  <c r="P2059" i="2"/>
  <c r="P2058" i="2"/>
  <c r="P2057" i="2"/>
  <c r="P2056" i="2"/>
  <c r="P2055" i="2"/>
  <c r="P2054" i="2"/>
  <c r="P2053" i="2"/>
  <c r="P2052" i="2"/>
  <c r="P2051" i="2"/>
  <c r="P2050" i="2"/>
  <c r="P2049" i="2"/>
  <c r="P2048" i="2"/>
  <c r="P2047" i="2"/>
  <c r="P2046" i="2"/>
  <c r="P2045" i="2"/>
  <c r="P2044" i="2"/>
  <c r="P2043" i="2"/>
  <c r="P2042" i="2"/>
  <c r="P2041" i="2"/>
  <c r="P2040" i="2"/>
  <c r="P2039" i="2"/>
  <c r="P2038" i="2"/>
  <c r="P2037" i="2"/>
  <c r="P2036" i="2"/>
  <c r="P2035" i="2"/>
  <c r="P2034" i="2"/>
  <c r="P2033" i="2"/>
  <c r="P2032" i="2"/>
  <c r="P2031" i="2"/>
  <c r="P2030" i="2"/>
  <c r="P2029" i="2"/>
  <c r="P2028" i="2"/>
  <c r="P2027" i="2"/>
  <c r="P2026" i="2"/>
  <c r="P2025" i="2"/>
  <c r="P2024" i="2"/>
  <c r="P2023" i="2"/>
  <c r="P2022" i="2"/>
  <c r="P2021" i="2"/>
  <c r="P2020" i="2"/>
  <c r="P2019" i="2"/>
  <c r="P2018" i="2"/>
  <c r="P2017" i="2"/>
  <c r="P2016" i="2"/>
  <c r="P2015" i="2"/>
  <c r="P2014" i="2"/>
  <c r="P2013" i="2"/>
  <c r="P2012" i="2"/>
  <c r="P2011" i="2"/>
  <c r="P2010" i="2"/>
  <c r="P2009" i="2"/>
  <c r="P2008" i="2"/>
  <c r="P2007" i="2"/>
  <c r="P2006" i="2"/>
  <c r="P2005" i="2"/>
  <c r="P2004" i="2"/>
  <c r="P2003" i="2"/>
  <c r="P2002" i="2"/>
  <c r="P2001" i="2"/>
  <c r="P2000" i="2"/>
  <c r="P1999" i="2"/>
  <c r="P1998" i="2"/>
  <c r="P1997" i="2"/>
  <c r="P1996" i="2"/>
  <c r="P1995" i="2"/>
  <c r="P1994" i="2"/>
  <c r="P1993" i="2"/>
  <c r="P1992" i="2"/>
  <c r="P1991" i="2"/>
  <c r="P1990" i="2"/>
  <c r="P1989" i="2"/>
  <c r="P1988" i="2"/>
  <c r="P1987" i="2"/>
  <c r="P1986" i="2"/>
  <c r="P1985" i="2"/>
  <c r="P1984" i="2"/>
  <c r="P1983" i="2"/>
  <c r="P1982" i="2"/>
  <c r="P1981" i="2"/>
  <c r="P1980" i="2"/>
  <c r="P1979" i="2"/>
  <c r="P1978" i="2"/>
  <c r="P1977" i="2"/>
  <c r="P1976" i="2"/>
  <c r="P1975" i="2"/>
  <c r="P1974" i="2"/>
  <c r="P1973" i="2"/>
  <c r="P1972" i="2"/>
  <c r="P1971" i="2"/>
  <c r="P1970" i="2"/>
  <c r="P1969" i="2"/>
  <c r="P1968" i="2"/>
  <c r="P1967" i="2"/>
  <c r="P1966" i="2"/>
  <c r="P1965" i="2"/>
  <c r="P1964" i="2"/>
  <c r="P1963" i="2"/>
  <c r="P1962" i="2"/>
  <c r="P1961" i="2"/>
  <c r="P1960" i="2"/>
  <c r="P1959" i="2"/>
  <c r="P1958" i="2"/>
  <c r="P1957" i="2"/>
  <c r="P1956" i="2"/>
  <c r="P1955" i="2"/>
  <c r="P1954" i="2"/>
  <c r="P1953" i="2"/>
  <c r="P1952" i="2"/>
  <c r="P1951" i="2"/>
  <c r="P1950" i="2"/>
  <c r="P1949" i="2"/>
  <c r="P1948" i="2"/>
  <c r="P1947" i="2"/>
  <c r="P1946" i="2"/>
  <c r="P1945" i="2"/>
  <c r="P1944" i="2"/>
  <c r="P1943" i="2"/>
  <c r="P1942" i="2"/>
  <c r="P1941" i="2"/>
  <c r="P1940" i="2"/>
  <c r="P1939" i="2"/>
  <c r="P1938" i="2"/>
  <c r="P1937" i="2"/>
  <c r="P1936" i="2"/>
  <c r="P1935" i="2"/>
  <c r="P1934" i="2"/>
  <c r="P1933" i="2"/>
  <c r="P1932" i="2"/>
  <c r="P1931" i="2"/>
  <c r="P1930" i="2"/>
  <c r="P1929" i="2"/>
  <c r="P1928" i="2"/>
  <c r="P1927" i="2"/>
  <c r="P1926" i="2"/>
  <c r="P1925" i="2"/>
  <c r="P1924" i="2"/>
  <c r="P1923" i="2"/>
  <c r="P1922" i="2"/>
  <c r="P1921" i="2"/>
  <c r="P1920" i="2"/>
  <c r="P1919" i="2"/>
  <c r="P1918" i="2"/>
  <c r="P1917" i="2"/>
  <c r="P1916" i="2"/>
  <c r="P1915" i="2"/>
  <c r="P1914" i="2"/>
  <c r="P1913" i="2"/>
  <c r="P1912" i="2"/>
  <c r="P1911" i="2"/>
  <c r="P1910" i="2"/>
  <c r="P1909" i="2"/>
  <c r="P1908" i="2"/>
  <c r="P1907" i="2"/>
  <c r="P1906" i="2"/>
  <c r="P1905" i="2"/>
  <c r="P1904" i="2"/>
  <c r="P1903" i="2"/>
  <c r="P1902" i="2"/>
  <c r="P1901" i="2"/>
  <c r="P1900" i="2"/>
  <c r="P1899" i="2"/>
  <c r="P1898" i="2"/>
  <c r="P1897" i="2"/>
  <c r="P1896" i="2"/>
  <c r="P1895" i="2"/>
  <c r="P1894" i="2"/>
  <c r="P1893" i="2"/>
  <c r="P1892" i="2"/>
  <c r="P1891" i="2"/>
  <c r="P1890" i="2"/>
  <c r="P1889" i="2"/>
  <c r="P1888" i="2"/>
  <c r="P1887" i="2"/>
  <c r="P1886" i="2"/>
  <c r="P1885" i="2"/>
  <c r="P1884" i="2"/>
  <c r="P1883" i="2"/>
  <c r="P1882" i="2"/>
  <c r="P1881" i="2"/>
  <c r="P1880" i="2"/>
  <c r="P1879" i="2"/>
  <c r="P1878" i="2"/>
  <c r="P1877" i="2"/>
  <c r="P1876" i="2"/>
  <c r="P1875" i="2"/>
  <c r="P1874" i="2"/>
  <c r="P1873" i="2"/>
  <c r="P1872" i="2"/>
  <c r="P1871" i="2"/>
  <c r="P1870" i="2"/>
  <c r="P1869" i="2"/>
  <c r="P1868" i="2"/>
  <c r="P1867" i="2"/>
  <c r="P1866" i="2"/>
  <c r="P1865" i="2"/>
  <c r="P1864" i="2"/>
  <c r="P1863" i="2"/>
  <c r="P1862" i="2"/>
  <c r="P1861" i="2"/>
  <c r="P1860" i="2"/>
  <c r="P1859" i="2"/>
  <c r="P1858" i="2"/>
  <c r="P1857" i="2"/>
  <c r="P1856" i="2"/>
  <c r="P1855" i="2"/>
  <c r="P1854" i="2"/>
  <c r="P1853" i="2"/>
  <c r="P1852" i="2"/>
  <c r="P1851" i="2"/>
  <c r="P1850" i="2"/>
  <c r="P1849" i="2"/>
  <c r="P1848" i="2"/>
  <c r="P1847" i="2"/>
  <c r="P1846" i="2"/>
  <c r="P1845" i="2"/>
  <c r="P1844" i="2"/>
  <c r="P1843" i="2"/>
  <c r="P1842" i="2"/>
  <c r="P1841" i="2"/>
  <c r="P1840" i="2"/>
  <c r="P1839" i="2"/>
  <c r="P1838" i="2"/>
  <c r="P1837" i="2"/>
  <c r="P1836" i="2"/>
  <c r="P1835" i="2"/>
  <c r="P1834" i="2"/>
  <c r="P1833" i="2"/>
  <c r="P1832" i="2"/>
  <c r="P1831" i="2"/>
  <c r="P1830" i="2"/>
  <c r="P1829" i="2"/>
  <c r="P1828" i="2"/>
  <c r="P1827" i="2"/>
  <c r="P1826" i="2"/>
  <c r="P1825" i="2"/>
  <c r="P1824" i="2"/>
  <c r="P1823" i="2"/>
  <c r="P1822" i="2"/>
  <c r="P1821" i="2"/>
  <c r="P1820" i="2"/>
  <c r="P1819" i="2"/>
  <c r="P1818" i="2"/>
  <c r="P1817" i="2"/>
  <c r="P1816" i="2"/>
  <c r="P1815" i="2"/>
  <c r="P1814" i="2"/>
  <c r="P1813" i="2"/>
  <c r="P1812" i="2"/>
  <c r="P1811" i="2"/>
  <c r="P1810" i="2"/>
  <c r="P1809" i="2"/>
  <c r="P1808" i="2"/>
  <c r="P1807" i="2"/>
  <c r="P1806" i="2"/>
  <c r="P1805" i="2"/>
  <c r="P1804" i="2"/>
  <c r="P1803" i="2"/>
  <c r="P1802" i="2"/>
  <c r="P1801" i="2"/>
  <c r="P1800" i="2"/>
  <c r="P1799" i="2"/>
  <c r="P1798" i="2"/>
  <c r="P1797" i="2"/>
  <c r="P1796" i="2"/>
  <c r="P1795" i="2"/>
  <c r="P1794" i="2"/>
  <c r="P1793" i="2"/>
  <c r="P1792" i="2"/>
  <c r="P1791" i="2"/>
  <c r="P1790" i="2"/>
  <c r="P1789" i="2"/>
  <c r="P1788" i="2"/>
  <c r="P1787" i="2"/>
  <c r="P1786" i="2"/>
  <c r="P1785" i="2"/>
  <c r="P1784" i="2"/>
  <c r="P1783" i="2"/>
  <c r="P1782" i="2"/>
  <c r="P1781" i="2"/>
  <c r="P1780" i="2"/>
  <c r="P1779" i="2"/>
  <c r="P1778" i="2"/>
  <c r="P1777" i="2"/>
  <c r="P1776" i="2"/>
  <c r="P1775" i="2"/>
  <c r="P1774" i="2"/>
  <c r="P1773" i="2"/>
  <c r="P1772" i="2"/>
  <c r="P1771" i="2"/>
  <c r="P1770" i="2"/>
  <c r="P1769" i="2"/>
  <c r="P1768" i="2"/>
  <c r="P1767" i="2"/>
  <c r="P1766" i="2"/>
  <c r="P1765" i="2"/>
  <c r="P1764" i="2"/>
  <c r="P1763" i="2"/>
  <c r="P1762" i="2"/>
  <c r="P1761" i="2"/>
  <c r="P1760" i="2"/>
  <c r="P1759" i="2"/>
  <c r="P1758" i="2"/>
  <c r="P1757" i="2"/>
  <c r="P1756" i="2"/>
  <c r="P1755" i="2"/>
  <c r="P1754" i="2"/>
  <c r="P1753" i="2"/>
  <c r="P1752" i="2"/>
  <c r="P1751" i="2"/>
  <c r="P1750" i="2"/>
  <c r="P1749" i="2"/>
  <c r="P1748" i="2"/>
  <c r="P1747" i="2"/>
  <c r="P1746" i="2"/>
  <c r="P1745" i="2"/>
  <c r="P1744" i="2"/>
  <c r="P1743" i="2"/>
  <c r="P1742" i="2"/>
  <c r="P1741" i="2"/>
  <c r="P1740" i="2"/>
  <c r="P1739" i="2"/>
  <c r="P1738" i="2"/>
  <c r="P1737" i="2"/>
  <c r="P1736" i="2"/>
  <c r="P1735" i="2"/>
  <c r="P1734" i="2"/>
  <c r="P1733" i="2"/>
  <c r="P1732" i="2"/>
  <c r="P1731" i="2"/>
  <c r="P1730" i="2"/>
  <c r="P1729" i="2"/>
  <c r="P1728" i="2"/>
  <c r="P1727" i="2"/>
  <c r="P1726" i="2"/>
  <c r="P1725" i="2"/>
  <c r="P1724" i="2"/>
  <c r="P1723" i="2"/>
  <c r="P1722" i="2"/>
  <c r="P1721" i="2"/>
  <c r="P1720" i="2"/>
  <c r="P1719" i="2"/>
  <c r="P1718" i="2"/>
  <c r="P1717" i="2"/>
  <c r="P1716" i="2"/>
  <c r="P1715" i="2"/>
  <c r="P1714" i="2"/>
  <c r="P1713" i="2"/>
  <c r="P1712" i="2"/>
  <c r="P1711" i="2"/>
  <c r="P1710" i="2"/>
  <c r="P1709" i="2"/>
  <c r="P1708" i="2"/>
  <c r="P1707" i="2"/>
  <c r="P1706" i="2"/>
  <c r="P1705" i="2"/>
  <c r="P1704" i="2"/>
  <c r="P1703" i="2"/>
  <c r="P1702" i="2"/>
  <c r="P1701" i="2"/>
  <c r="P1700" i="2"/>
  <c r="P1699" i="2"/>
  <c r="P1698" i="2"/>
  <c r="P1697" i="2"/>
  <c r="P1696" i="2"/>
  <c r="P1695" i="2"/>
  <c r="P1694" i="2"/>
  <c r="P1693" i="2"/>
  <c r="P1692" i="2"/>
  <c r="P1691" i="2"/>
  <c r="P1690" i="2"/>
  <c r="P1689" i="2"/>
  <c r="P1688" i="2"/>
  <c r="P1687" i="2"/>
  <c r="P1686" i="2"/>
  <c r="P1685" i="2"/>
  <c r="P1684" i="2"/>
  <c r="P1683" i="2"/>
  <c r="P1682" i="2"/>
  <c r="P1681" i="2"/>
  <c r="P1680" i="2"/>
  <c r="P1679" i="2"/>
  <c r="P1678" i="2"/>
  <c r="P1677" i="2"/>
  <c r="P1676" i="2"/>
  <c r="P1675" i="2"/>
  <c r="P1674" i="2"/>
  <c r="P1673" i="2"/>
  <c r="P1672" i="2"/>
  <c r="P1671" i="2"/>
  <c r="P1670" i="2"/>
  <c r="P1669" i="2"/>
  <c r="P1668" i="2"/>
  <c r="P1667" i="2"/>
  <c r="P1666" i="2"/>
  <c r="P1665" i="2"/>
  <c r="P1664" i="2"/>
  <c r="P1663" i="2"/>
  <c r="P1662" i="2"/>
  <c r="P1661" i="2"/>
  <c r="P1660" i="2"/>
  <c r="P1659" i="2"/>
  <c r="P1658" i="2"/>
  <c r="P1657" i="2"/>
  <c r="P1656" i="2"/>
  <c r="P1655" i="2"/>
  <c r="P1654" i="2"/>
  <c r="P1653" i="2"/>
  <c r="P1652" i="2"/>
  <c r="P1651" i="2"/>
  <c r="P1650" i="2"/>
  <c r="P1649" i="2"/>
  <c r="P1648" i="2"/>
  <c r="P1647" i="2"/>
  <c r="P1646" i="2"/>
  <c r="P1645" i="2"/>
  <c r="P1644" i="2"/>
  <c r="P1643" i="2"/>
  <c r="P1642" i="2"/>
  <c r="P1641" i="2"/>
  <c r="P1640" i="2"/>
  <c r="P1639" i="2"/>
  <c r="P1638" i="2"/>
  <c r="P1637" i="2"/>
  <c r="P1636" i="2"/>
  <c r="P1635" i="2"/>
  <c r="P1634" i="2"/>
  <c r="P1633" i="2"/>
  <c r="P1632" i="2"/>
  <c r="P1631" i="2"/>
  <c r="P1630" i="2"/>
  <c r="P1629" i="2"/>
  <c r="P1628" i="2"/>
  <c r="P1627" i="2"/>
  <c r="P1626" i="2"/>
  <c r="P1625" i="2"/>
  <c r="P1624" i="2"/>
  <c r="P1623" i="2"/>
  <c r="P1622" i="2"/>
  <c r="P1621" i="2"/>
  <c r="P1620" i="2"/>
  <c r="P1619" i="2"/>
  <c r="P1618" i="2"/>
  <c r="P1617" i="2"/>
  <c r="P1616" i="2"/>
  <c r="P1615" i="2"/>
  <c r="P1614" i="2"/>
  <c r="P1613" i="2"/>
  <c r="P1612" i="2"/>
  <c r="P1611" i="2"/>
  <c r="P1610" i="2"/>
  <c r="P1609" i="2"/>
  <c r="P1608" i="2"/>
  <c r="P1607" i="2"/>
  <c r="P1606" i="2"/>
  <c r="P1605" i="2"/>
  <c r="P1604" i="2"/>
  <c r="P1603" i="2"/>
  <c r="P1602" i="2"/>
  <c r="P1601" i="2"/>
  <c r="P1600" i="2"/>
  <c r="P1599" i="2"/>
  <c r="P1598" i="2"/>
  <c r="P1597" i="2"/>
  <c r="P1596" i="2"/>
  <c r="P1595" i="2"/>
  <c r="P1594" i="2"/>
  <c r="P1593" i="2"/>
  <c r="P1592" i="2"/>
  <c r="P1591" i="2"/>
  <c r="P1590" i="2"/>
  <c r="P1589" i="2"/>
  <c r="P1588" i="2"/>
  <c r="P1587" i="2"/>
  <c r="P1586" i="2"/>
  <c r="P1585" i="2"/>
  <c r="P1584" i="2"/>
  <c r="P1583" i="2"/>
  <c r="P1582" i="2"/>
  <c r="P1581" i="2"/>
  <c r="P1580" i="2"/>
  <c r="P1579" i="2"/>
  <c r="P1578" i="2"/>
  <c r="P1577" i="2"/>
  <c r="P1576" i="2"/>
  <c r="P1575" i="2"/>
  <c r="P1574" i="2"/>
  <c r="P1573" i="2"/>
  <c r="P1572" i="2"/>
  <c r="P1571" i="2"/>
  <c r="P1570" i="2"/>
  <c r="P1569" i="2"/>
  <c r="P1568" i="2"/>
  <c r="P1567" i="2"/>
  <c r="P1566" i="2"/>
  <c r="P1565" i="2"/>
  <c r="P1564" i="2"/>
  <c r="P1563" i="2"/>
  <c r="P1562" i="2"/>
  <c r="P1561" i="2"/>
  <c r="P1560" i="2"/>
  <c r="P1559" i="2"/>
  <c r="P1558" i="2"/>
  <c r="P1557" i="2"/>
  <c r="P1556" i="2"/>
  <c r="P1555" i="2"/>
  <c r="P1554" i="2"/>
  <c r="P1553" i="2"/>
  <c r="P1552" i="2"/>
  <c r="P1551" i="2"/>
  <c r="P1550" i="2"/>
  <c r="P1549" i="2"/>
  <c r="P1548" i="2"/>
  <c r="P1547" i="2"/>
  <c r="P1546" i="2"/>
  <c r="P1545" i="2"/>
  <c r="P1544" i="2"/>
  <c r="P1543" i="2"/>
  <c r="P1542" i="2"/>
  <c r="P1541" i="2"/>
  <c r="P1540" i="2"/>
  <c r="P1539" i="2"/>
  <c r="P1538" i="2"/>
  <c r="P1537" i="2"/>
  <c r="P1536" i="2"/>
  <c r="P1535" i="2"/>
  <c r="P1534" i="2"/>
  <c r="P1533" i="2"/>
  <c r="P1532" i="2"/>
  <c r="P1531" i="2"/>
  <c r="P1530" i="2"/>
  <c r="P1529" i="2"/>
  <c r="P1528" i="2"/>
  <c r="P1527" i="2"/>
  <c r="P1526" i="2"/>
  <c r="P1525" i="2"/>
  <c r="P1524" i="2"/>
  <c r="P1523" i="2"/>
  <c r="P1522" i="2"/>
  <c r="P1521" i="2"/>
  <c r="P1520" i="2"/>
  <c r="P1519" i="2"/>
  <c r="P1518" i="2"/>
  <c r="P1517" i="2"/>
  <c r="P1516" i="2"/>
  <c r="P1515" i="2"/>
  <c r="P1514" i="2"/>
  <c r="P1513" i="2"/>
  <c r="P1512" i="2"/>
  <c r="P1511" i="2"/>
  <c r="P1510" i="2"/>
  <c r="P1509" i="2"/>
  <c r="P1508" i="2"/>
  <c r="P1507" i="2"/>
  <c r="P1506" i="2"/>
  <c r="P1505" i="2"/>
  <c r="P1504" i="2"/>
  <c r="P1503" i="2"/>
  <c r="P1502" i="2"/>
  <c r="P1501" i="2"/>
  <c r="P1500" i="2"/>
  <c r="P1499" i="2"/>
  <c r="P1498" i="2"/>
  <c r="P1497" i="2"/>
  <c r="P1496" i="2"/>
  <c r="P1495" i="2"/>
  <c r="P1494" i="2"/>
  <c r="P1493" i="2"/>
  <c r="P1492" i="2"/>
  <c r="P1491" i="2"/>
  <c r="P1490" i="2"/>
  <c r="P1489" i="2"/>
  <c r="P1488" i="2"/>
  <c r="P1487" i="2"/>
  <c r="P1486" i="2"/>
  <c r="P1485" i="2"/>
  <c r="P1484" i="2"/>
  <c r="P1483" i="2"/>
  <c r="P1482" i="2"/>
  <c r="P1481" i="2"/>
  <c r="P1480" i="2"/>
  <c r="P1479" i="2"/>
  <c r="P1478" i="2"/>
  <c r="P1477" i="2"/>
  <c r="P1476" i="2"/>
  <c r="P1475" i="2"/>
  <c r="P1474" i="2"/>
  <c r="P1473" i="2"/>
  <c r="P1472" i="2"/>
  <c r="P1471" i="2"/>
  <c r="P1470" i="2"/>
  <c r="P1469" i="2"/>
  <c r="P1468" i="2"/>
  <c r="P1467" i="2"/>
  <c r="P1466" i="2"/>
  <c r="P1465" i="2"/>
  <c r="P1464" i="2"/>
  <c r="P1463" i="2"/>
  <c r="P1462" i="2"/>
  <c r="P1461" i="2"/>
  <c r="P1460" i="2"/>
  <c r="P1459" i="2"/>
  <c r="P1458" i="2"/>
  <c r="P1457" i="2"/>
  <c r="P1456" i="2"/>
  <c r="P1455" i="2"/>
  <c r="P1454" i="2"/>
  <c r="P1453" i="2"/>
  <c r="P1452" i="2"/>
  <c r="P1451" i="2"/>
  <c r="P1450" i="2"/>
  <c r="P1449" i="2"/>
  <c r="P1448" i="2"/>
  <c r="P1447" i="2"/>
  <c r="P1446" i="2"/>
  <c r="P1445" i="2"/>
  <c r="P1444" i="2"/>
  <c r="P1443" i="2"/>
  <c r="P1442" i="2"/>
  <c r="P1441" i="2"/>
  <c r="P1440" i="2"/>
  <c r="P1439" i="2"/>
  <c r="P1438" i="2"/>
  <c r="P1437" i="2"/>
  <c r="P1436" i="2"/>
  <c r="P1435" i="2"/>
  <c r="P1434" i="2"/>
  <c r="P1433" i="2"/>
  <c r="P1432" i="2"/>
  <c r="P1431" i="2"/>
  <c r="P1430" i="2"/>
  <c r="P1429" i="2"/>
  <c r="P1428" i="2"/>
  <c r="P1427" i="2"/>
  <c r="P1426" i="2"/>
  <c r="P1425" i="2"/>
  <c r="P1424" i="2"/>
  <c r="P1423" i="2"/>
  <c r="P1422" i="2"/>
  <c r="P1421" i="2"/>
  <c r="P1420" i="2"/>
  <c r="P1419" i="2"/>
  <c r="P1418" i="2"/>
  <c r="P1417" i="2"/>
  <c r="P1416" i="2"/>
  <c r="P1415" i="2"/>
  <c r="P1414" i="2"/>
  <c r="P1413" i="2"/>
  <c r="P1412" i="2"/>
  <c r="P1411" i="2"/>
  <c r="P1410" i="2"/>
  <c r="P1409" i="2"/>
  <c r="P1408" i="2"/>
  <c r="P1407" i="2"/>
  <c r="P1406" i="2"/>
  <c r="P1405" i="2"/>
  <c r="P1404" i="2"/>
  <c r="P1403" i="2"/>
  <c r="P1402" i="2"/>
  <c r="P1401" i="2"/>
  <c r="P1400" i="2"/>
  <c r="P1399" i="2"/>
  <c r="P1398" i="2"/>
  <c r="P1397" i="2"/>
  <c r="P1396" i="2"/>
  <c r="P1395" i="2"/>
  <c r="P1394" i="2"/>
  <c r="P1393" i="2"/>
  <c r="P1392" i="2"/>
  <c r="P1391" i="2"/>
  <c r="P1390" i="2"/>
  <c r="P1389" i="2"/>
  <c r="P1388" i="2"/>
  <c r="P1387" i="2"/>
  <c r="P1386" i="2"/>
  <c r="P1385" i="2"/>
  <c r="P1384" i="2"/>
  <c r="P1383" i="2"/>
  <c r="P1382" i="2"/>
  <c r="P1381" i="2"/>
  <c r="P1380" i="2"/>
  <c r="P1379" i="2"/>
  <c r="P1378" i="2"/>
  <c r="P1377" i="2"/>
  <c r="P1376" i="2"/>
  <c r="P1375" i="2"/>
  <c r="P1374" i="2"/>
  <c r="P1373" i="2"/>
  <c r="P1372" i="2"/>
  <c r="P1371" i="2"/>
  <c r="P1370" i="2"/>
  <c r="P1369" i="2"/>
  <c r="P1368" i="2"/>
  <c r="P1367" i="2"/>
  <c r="P1366" i="2"/>
  <c r="P1365" i="2"/>
  <c r="P1364" i="2"/>
  <c r="P1363" i="2"/>
  <c r="P1362" i="2"/>
  <c r="P1361" i="2"/>
  <c r="P1360" i="2"/>
  <c r="P1359" i="2"/>
  <c r="P1358" i="2"/>
  <c r="P1357" i="2"/>
  <c r="P1356" i="2"/>
  <c r="P1355" i="2"/>
  <c r="P1354" i="2"/>
  <c r="P1353" i="2"/>
  <c r="P1352" i="2"/>
  <c r="P1351" i="2"/>
  <c r="P1350" i="2"/>
  <c r="P1349" i="2"/>
  <c r="P1348" i="2"/>
  <c r="P1347" i="2"/>
  <c r="P1346" i="2"/>
  <c r="P1345" i="2"/>
  <c r="P1344" i="2"/>
  <c r="P1343" i="2"/>
  <c r="P1342" i="2"/>
  <c r="P1341" i="2"/>
  <c r="P1340" i="2"/>
  <c r="P1339" i="2"/>
  <c r="P1338" i="2"/>
  <c r="P1337" i="2"/>
  <c r="P1336" i="2"/>
  <c r="P1335" i="2"/>
  <c r="P1334" i="2"/>
  <c r="P1333" i="2"/>
  <c r="P1332" i="2"/>
  <c r="P1331" i="2"/>
  <c r="P1330" i="2"/>
  <c r="P1329" i="2"/>
  <c r="P1328" i="2"/>
  <c r="P1327" i="2"/>
  <c r="P1326" i="2"/>
  <c r="P1325" i="2"/>
  <c r="P1324" i="2"/>
  <c r="P1323" i="2"/>
  <c r="P1322" i="2"/>
  <c r="P1321" i="2"/>
  <c r="P1320" i="2"/>
  <c r="P1319" i="2"/>
  <c r="P1318" i="2"/>
  <c r="P1317" i="2"/>
  <c r="P1316" i="2"/>
  <c r="P1315" i="2"/>
  <c r="P1314" i="2"/>
  <c r="P1313" i="2"/>
  <c r="P1312" i="2"/>
  <c r="P1311" i="2"/>
  <c r="P1310" i="2"/>
  <c r="P1309" i="2"/>
  <c r="P1308" i="2"/>
  <c r="P1307" i="2"/>
  <c r="P1306" i="2"/>
  <c r="P1305" i="2"/>
  <c r="P1304" i="2"/>
  <c r="P1303" i="2"/>
  <c r="P1302" i="2"/>
  <c r="P1301" i="2"/>
  <c r="P1300" i="2"/>
  <c r="P1299" i="2"/>
  <c r="P1298" i="2"/>
  <c r="P1297" i="2"/>
  <c r="P1296" i="2"/>
  <c r="P1295" i="2"/>
  <c r="P1294" i="2"/>
  <c r="P1293" i="2"/>
  <c r="P1292" i="2"/>
  <c r="P1291" i="2"/>
  <c r="P1290" i="2"/>
  <c r="P1289" i="2"/>
  <c r="P1288" i="2"/>
  <c r="P1287" i="2"/>
  <c r="P1286" i="2"/>
  <c r="P1285" i="2"/>
  <c r="P1284" i="2"/>
  <c r="P1283" i="2"/>
  <c r="P1282" i="2"/>
  <c r="P1281" i="2"/>
  <c r="P1280" i="2"/>
  <c r="P1279" i="2"/>
  <c r="P1278" i="2"/>
  <c r="P1277" i="2"/>
  <c r="P1276" i="2"/>
  <c r="P1275" i="2"/>
  <c r="P1274" i="2"/>
  <c r="P1273" i="2"/>
  <c r="P1272" i="2"/>
  <c r="P1271" i="2"/>
  <c r="P1270" i="2"/>
  <c r="P1269" i="2"/>
  <c r="P1268" i="2"/>
  <c r="P1267" i="2"/>
  <c r="P1266" i="2"/>
  <c r="P1265" i="2"/>
  <c r="P1264" i="2"/>
  <c r="P1263" i="2"/>
  <c r="P1262" i="2"/>
  <c r="P1261" i="2"/>
  <c r="P1260" i="2"/>
  <c r="P1259" i="2"/>
  <c r="P1258" i="2"/>
  <c r="P1257" i="2"/>
  <c r="P1256" i="2"/>
  <c r="P1255" i="2"/>
  <c r="P1254" i="2"/>
  <c r="P1253" i="2"/>
  <c r="P1252" i="2"/>
  <c r="P1251" i="2"/>
  <c r="P1250" i="2"/>
  <c r="P1249" i="2"/>
  <c r="P1248" i="2"/>
  <c r="P1247" i="2"/>
  <c r="P1246" i="2"/>
  <c r="P1245" i="2"/>
  <c r="P1244" i="2"/>
  <c r="P1243" i="2"/>
  <c r="P1242" i="2"/>
  <c r="P1241" i="2"/>
  <c r="P1240" i="2"/>
  <c r="P1239" i="2"/>
  <c r="P1238" i="2"/>
  <c r="P1237" i="2"/>
  <c r="P1236" i="2"/>
  <c r="P1235" i="2"/>
  <c r="P1234" i="2"/>
  <c r="P1233" i="2"/>
  <c r="P1232" i="2"/>
  <c r="P1231" i="2"/>
  <c r="P1230" i="2"/>
  <c r="P1229" i="2"/>
  <c r="P1228" i="2"/>
  <c r="P1227" i="2"/>
  <c r="P1226" i="2"/>
  <c r="P1225" i="2"/>
  <c r="P1224" i="2"/>
  <c r="P1223" i="2"/>
  <c r="P1222" i="2"/>
  <c r="P1221" i="2"/>
  <c r="P1220" i="2"/>
  <c r="P1219" i="2"/>
  <c r="P1218" i="2"/>
  <c r="P1217" i="2"/>
  <c r="P1216" i="2"/>
  <c r="P1215" i="2"/>
  <c r="P1214" i="2"/>
  <c r="P1213" i="2"/>
  <c r="P1212" i="2"/>
  <c r="P1211" i="2"/>
  <c r="P1210" i="2"/>
  <c r="P1209" i="2"/>
  <c r="P1208" i="2"/>
  <c r="P1207" i="2"/>
  <c r="P1206" i="2"/>
  <c r="P1205" i="2"/>
  <c r="P1204" i="2"/>
  <c r="P1203" i="2"/>
  <c r="P1202" i="2"/>
  <c r="P1201" i="2"/>
  <c r="P1200" i="2"/>
  <c r="P1199" i="2"/>
  <c r="P1198" i="2"/>
  <c r="P1197" i="2"/>
  <c r="P1196" i="2"/>
  <c r="P1195" i="2"/>
  <c r="P1194" i="2"/>
  <c r="P1193" i="2"/>
  <c r="P1192" i="2"/>
  <c r="P1191" i="2"/>
  <c r="P1190" i="2"/>
  <c r="P1189" i="2"/>
  <c r="P1188" i="2"/>
  <c r="P1187" i="2"/>
  <c r="P1186" i="2"/>
  <c r="P1185" i="2"/>
  <c r="P1184" i="2"/>
  <c r="P1183" i="2"/>
  <c r="P1182" i="2"/>
  <c r="P1181" i="2"/>
  <c r="P1180" i="2"/>
  <c r="P1179" i="2"/>
  <c r="P1178" i="2"/>
  <c r="P1177" i="2"/>
  <c r="P1176" i="2"/>
  <c r="P1175" i="2"/>
  <c r="P1174" i="2"/>
  <c r="P1173" i="2"/>
  <c r="P1172" i="2"/>
  <c r="P1171" i="2"/>
  <c r="P1170" i="2"/>
  <c r="P1169" i="2"/>
  <c r="P1168" i="2"/>
  <c r="P1167" i="2"/>
  <c r="P1166" i="2"/>
  <c r="P1165" i="2"/>
  <c r="P1164" i="2"/>
  <c r="P1163" i="2"/>
  <c r="P1162" i="2"/>
  <c r="P1161" i="2"/>
  <c r="P1160" i="2"/>
  <c r="P1159" i="2"/>
  <c r="P1158" i="2"/>
  <c r="P1157" i="2"/>
  <c r="P1156" i="2"/>
  <c r="P1155" i="2"/>
  <c r="P1154" i="2"/>
  <c r="P1153" i="2"/>
  <c r="P1152" i="2"/>
  <c r="P1151" i="2"/>
  <c r="P1150" i="2"/>
  <c r="P1149" i="2"/>
  <c r="P1148" i="2"/>
  <c r="P1147" i="2"/>
  <c r="P1146" i="2"/>
  <c r="P1145" i="2"/>
  <c r="P1144" i="2"/>
  <c r="P1143" i="2"/>
  <c r="P1142" i="2"/>
  <c r="P1141" i="2"/>
  <c r="P1140" i="2"/>
  <c r="P1139" i="2"/>
  <c r="P1138" i="2"/>
  <c r="P1137" i="2"/>
  <c r="P1136" i="2"/>
  <c r="P1135" i="2"/>
  <c r="P1134" i="2"/>
  <c r="P1133" i="2"/>
  <c r="P1132" i="2"/>
  <c r="P1131" i="2"/>
  <c r="P1130" i="2"/>
  <c r="P1129" i="2"/>
  <c r="P1128" i="2"/>
  <c r="P1127" i="2"/>
  <c r="P1126" i="2"/>
  <c r="P1125" i="2"/>
  <c r="P1124" i="2"/>
  <c r="P1123" i="2"/>
  <c r="P1122" i="2"/>
  <c r="P1121" i="2"/>
  <c r="P1120" i="2"/>
  <c r="P1119" i="2"/>
  <c r="P1118" i="2"/>
  <c r="P1117" i="2"/>
  <c r="P1116" i="2"/>
  <c r="P1115" i="2"/>
  <c r="P1114" i="2"/>
  <c r="P1113" i="2"/>
  <c r="P1112" i="2"/>
  <c r="P1111" i="2"/>
  <c r="P1110" i="2"/>
  <c r="P1109" i="2"/>
  <c r="P1108" i="2"/>
  <c r="P1107" i="2"/>
  <c r="P1106" i="2"/>
  <c r="P1105" i="2"/>
  <c r="P1104" i="2"/>
  <c r="P1103" i="2"/>
  <c r="P1102" i="2"/>
  <c r="P1101" i="2"/>
  <c r="P1100" i="2"/>
  <c r="P1099" i="2"/>
  <c r="P1098" i="2"/>
  <c r="P1097" i="2"/>
  <c r="P1096" i="2"/>
  <c r="P1095" i="2"/>
  <c r="P1094" i="2"/>
  <c r="P1093" i="2"/>
  <c r="P1092" i="2"/>
  <c r="P1091" i="2"/>
  <c r="P1090" i="2"/>
  <c r="P1089" i="2"/>
  <c r="P1088" i="2"/>
  <c r="P1087" i="2"/>
  <c r="P1086" i="2"/>
  <c r="P1085" i="2"/>
  <c r="P1084" i="2"/>
  <c r="P1083" i="2"/>
  <c r="P1082" i="2"/>
  <c r="P1081" i="2"/>
  <c r="P1080" i="2"/>
  <c r="P1079" i="2"/>
  <c r="P1078" i="2"/>
  <c r="P1077" i="2"/>
  <c r="P1076" i="2"/>
  <c r="P1075" i="2"/>
  <c r="P1074" i="2"/>
  <c r="P1073" i="2"/>
  <c r="P1072" i="2"/>
  <c r="P1071" i="2"/>
  <c r="P1070" i="2"/>
  <c r="P1069" i="2"/>
  <c r="P1068" i="2"/>
  <c r="P1067" i="2"/>
  <c r="P1066" i="2"/>
  <c r="P1065" i="2"/>
  <c r="P1064" i="2"/>
  <c r="P1063" i="2"/>
  <c r="P1062" i="2"/>
  <c r="P1061" i="2"/>
  <c r="P1060" i="2"/>
  <c r="P1059" i="2"/>
  <c r="P1058" i="2"/>
  <c r="P1057" i="2"/>
  <c r="P1056" i="2"/>
  <c r="P1055" i="2"/>
  <c r="P1054" i="2"/>
  <c r="P1053" i="2"/>
  <c r="P1052" i="2"/>
  <c r="P1051" i="2"/>
  <c r="P1050" i="2"/>
  <c r="P1049" i="2"/>
  <c r="P1048" i="2"/>
  <c r="P1047" i="2"/>
  <c r="P1046" i="2"/>
  <c r="P1045" i="2"/>
  <c r="P1044" i="2"/>
  <c r="P1043" i="2"/>
  <c r="P1042" i="2"/>
  <c r="P1041" i="2"/>
  <c r="P1040" i="2"/>
  <c r="P1039" i="2"/>
  <c r="P1038" i="2"/>
  <c r="P1037" i="2"/>
  <c r="P1036" i="2"/>
  <c r="P1035" i="2"/>
  <c r="P1034" i="2"/>
  <c r="P1033" i="2"/>
  <c r="P1032" i="2"/>
  <c r="P1031" i="2"/>
  <c r="P1030" i="2"/>
  <c r="P1029" i="2"/>
  <c r="P1028" i="2"/>
  <c r="P1027" i="2"/>
  <c r="P1026" i="2"/>
  <c r="P1025" i="2"/>
  <c r="P1024" i="2"/>
  <c r="P1023" i="2"/>
  <c r="P1022" i="2"/>
  <c r="P1021" i="2"/>
  <c r="P1020" i="2"/>
  <c r="P1019" i="2"/>
  <c r="P1018" i="2"/>
  <c r="P1017" i="2"/>
  <c r="P1016" i="2"/>
  <c r="P1015" i="2"/>
  <c r="P1014" i="2"/>
  <c r="P1013" i="2"/>
  <c r="P1012" i="2"/>
  <c r="P1011" i="2"/>
  <c r="P1010" i="2"/>
  <c r="P1009" i="2"/>
  <c r="P1008" i="2"/>
  <c r="P1007" i="2"/>
  <c r="P1006" i="2"/>
  <c r="P1005" i="2"/>
  <c r="P1004" i="2"/>
  <c r="P1003" i="2"/>
  <c r="P1002" i="2"/>
  <c r="P1001" i="2"/>
  <c r="P1000" i="2"/>
  <c r="P999" i="2"/>
  <c r="P998" i="2"/>
  <c r="P997" i="2"/>
  <c r="P996" i="2"/>
  <c r="P995" i="2"/>
  <c r="P994" i="2"/>
  <c r="P993" i="2"/>
  <c r="P992" i="2"/>
  <c r="P991" i="2"/>
  <c r="P990" i="2"/>
  <c r="P989" i="2"/>
  <c r="P988" i="2"/>
  <c r="P987" i="2"/>
  <c r="P986" i="2"/>
  <c r="P985" i="2"/>
  <c r="P984" i="2"/>
  <c r="P983" i="2"/>
  <c r="P982" i="2"/>
  <c r="P981" i="2"/>
  <c r="P980" i="2"/>
  <c r="P979" i="2"/>
  <c r="P978" i="2"/>
  <c r="P977" i="2"/>
  <c r="P976" i="2"/>
  <c r="P975" i="2"/>
  <c r="P974" i="2"/>
  <c r="P973" i="2"/>
  <c r="P972" i="2"/>
  <c r="P971" i="2"/>
  <c r="P970" i="2"/>
  <c r="P969" i="2"/>
  <c r="P968" i="2"/>
  <c r="P967" i="2"/>
  <c r="P966" i="2"/>
  <c r="P965" i="2"/>
  <c r="P964" i="2"/>
  <c r="P963" i="2"/>
  <c r="P962" i="2"/>
  <c r="P961" i="2"/>
  <c r="P960" i="2"/>
  <c r="P959" i="2"/>
  <c r="P958" i="2"/>
  <c r="P957" i="2"/>
  <c r="P956" i="2"/>
  <c r="P955" i="2"/>
  <c r="P954" i="2"/>
  <c r="P953" i="2"/>
  <c r="P952" i="2"/>
  <c r="P951" i="2"/>
  <c r="P950" i="2"/>
  <c r="P949" i="2"/>
  <c r="P948" i="2"/>
  <c r="P947" i="2"/>
  <c r="P946" i="2"/>
  <c r="P945" i="2"/>
  <c r="P944" i="2"/>
  <c r="P943" i="2"/>
  <c r="P942" i="2"/>
  <c r="P941" i="2"/>
  <c r="P940" i="2"/>
  <c r="P939" i="2"/>
  <c r="P938" i="2"/>
  <c r="P937" i="2"/>
  <c r="P936" i="2"/>
  <c r="P935" i="2"/>
  <c r="P934" i="2"/>
  <c r="P933" i="2"/>
  <c r="P932" i="2"/>
  <c r="P931" i="2"/>
  <c r="P930" i="2"/>
  <c r="P929" i="2"/>
  <c r="P928" i="2"/>
  <c r="P927" i="2"/>
  <c r="P926" i="2"/>
  <c r="P925" i="2"/>
  <c r="P924" i="2"/>
  <c r="P923" i="2"/>
  <c r="P922" i="2"/>
  <c r="P921" i="2"/>
  <c r="P920" i="2"/>
  <c r="P919" i="2"/>
  <c r="P918" i="2"/>
  <c r="P917" i="2"/>
  <c r="P916" i="2"/>
  <c r="P915" i="2"/>
  <c r="P914" i="2"/>
  <c r="P913" i="2"/>
  <c r="P912" i="2"/>
  <c r="P911" i="2"/>
  <c r="P910" i="2"/>
  <c r="P909" i="2"/>
  <c r="P908" i="2"/>
  <c r="P907" i="2"/>
  <c r="P906" i="2"/>
  <c r="P905" i="2"/>
  <c r="P904" i="2"/>
  <c r="P903" i="2"/>
  <c r="P902" i="2"/>
  <c r="P901" i="2"/>
  <c r="P900" i="2"/>
  <c r="P899" i="2"/>
  <c r="P898" i="2"/>
  <c r="P897" i="2"/>
  <c r="P896" i="2"/>
  <c r="P895" i="2"/>
  <c r="P894" i="2"/>
  <c r="P893" i="2"/>
  <c r="P892" i="2"/>
  <c r="P891" i="2"/>
  <c r="P890" i="2"/>
  <c r="P889" i="2"/>
  <c r="P888" i="2"/>
  <c r="P887" i="2"/>
  <c r="P886" i="2"/>
  <c r="P885" i="2"/>
  <c r="P884" i="2"/>
  <c r="P883" i="2"/>
  <c r="P882" i="2"/>
  <c r="P881" i="2"/>
  <c r="P880" i="2"/>
  <c r="P879" i="2"/>
  <c r="P878" i="2"/>
  <c r="P877" i="2"/>
  <c r="P876" i="2"/>
  <c r="P875" i="2"/>
  <c r="P874" i="2"/>
  <c r="P873" i="2"/>
  <c r="P872" i="2"/>
  <c r="P871" i="2"/>
  <c r="P870" i="2"/>
  <c r="P869" i="2"/>
  <c r="P868" i="2"/>
  <c r="P867" i="2"/>
  <c r="P866" i="2"/>
  <c r="P865" i="2"/>
  <c r="P864" i="2"/>
  <c r="P863" i="2"/>
  <c r="P862" i="2"/>
  <c r="P861" i="2"/>
  <c r="P860" i="2"/>
  <c r="P859" i="2"/>
  <c r="P858" i="2"/>
  <c r="P857" i="2"/>
  <c r="P856" i="2"/>
  <c r="P855" i="2"/>
  <c r="P854" i="2"/>
  <c r="P853" i="2"/>
  <c r="P852" i="2"/>
  <c r="P851" i="2"/>
  <c r="P850" i="2"/>
  <c r="P849" i="2"/>
  <c r="P848" i="2"/>
  <c r="P847" i="2"/>
  <c r="P846" i="2"/>
  <c r="P845" i="2"/>
  <c r="P844" i="2"/>
  <c r="P843" i="2"/>
  <c r="P842" i="2"/>
  <c r="P841" i="2"/>
  <c r="P840" i="2"/>
  <c r="P839" i="2"/>
  <c r="P838" i="2"/>
  <c r="P837" i="2"/>
  <c r="P836" i="2"/>
  <c r="P835" i="2"/>
  <c r="P834" i="2"/>
  <c r="P833" i="2"/>
  <c r="P832" i="2"/>
  <c r="P831" i="2"/>
  <c r="P830" i="2"/>
  <c r="P829" i="2"/>
  <c r="P828" i="2"/>
  <c r="P827" i="2"/>
  <c r="P826" i="2"/>
  <c r="P825" i="2"/>
  <c r="P824" i="2"/>
  <c r="P823" i="2"/>
  <c r="P822" i="2"/>
  <c r="P821" i="2"/>
  <c r="P820" i="2"/>
  <c r="P819" i="2"/>
  <c r="P818" i="2"/>
  <c r="P817" i="2"/>
  <c r="P816" i="2"/>
  <c r="P815" i="2"/>
  <c r="P814" i="2"/>
  <c r="P813" i="2"/>
  <c r="P812" i="2"/>
  <c r="P811" i="2"/>
  <c r="P810" i="2"/>
  <c r="P809" i="2"/>
  <c r="P808" i="2"/>
  <c r="P807" i="2"/>
  <c r="P806" i="2"/>
  <c r="P805" i="2"/>
  <c r="P804" i="2"/>
  <c r="P803" i="2"/>
  <c r="P802" i="2"/>
  <c r="P801" i="2"/>
  <c r="P800" i="2"/>
  <c r="P799" i="2"/>
  <c r="P798" i="2"/>
  <c r="P797" i="2"/>
  <c r="P796" i="2"/>
  <c r="P795" i="2"/>
  <c r="P794" i="2"/>
  <c r="P793" i="2"/>
  <c r="P792" i="2"/>
  <c r="P791" i="2"/>
  <c r="P790" i="2"/>
  <c r="P789" i="2"/>
  <c r="P788" i="2"/>
  <c r="P787" i="2"/>
  <c r="P786" i="2"/>
  <c r="P785" i="2"/>
  <c r="P784" i="2"/>
  <c r="P783" i="2"/>
  <c r="P782" i="2"/>
  <c r="P781" i="2"/>
  <c r="P780" i="2"/>
  <c r="P779" i="2"/>
  <c r="P778" i="2"/>
  <c r="P777" i="2"/>
  <c r="P776" i="2"/>
  <c r="P775" i="2"/>
  <c r="P774" i="2"/>
  <c r="P773" i="2"/>
  <c r="P772" i="2"/>
  <c r="P771" i="2"/>
  <c r="P770" i="2"/>
  <c r="P769" i="2"/>
  <c r="P768" i="2"/>
  <c r="P767" i="2"/>
  <c r="P766" i="2"/>
  <c r="P765" i="2"/>
  <c r="P764" i="2"/>
  <c r="P763" i="2"/>
  <c r="P762" i="2"/>
  <c r="P761" i="2"/>
  <c r="P760" i="2"/>
  <c r="P759" i="2"/>
  <c r="P758" i="2"/>
  <c r="P757" i="2"/>
  <c r="P756" i="2"/>
  <c r="P755" i="2"/>
  <c r="P754" i="2"/>
  <c r="P753" i="2"/>
  <c r="P752" i="2"/>
  <c r="P751" i="2"/>
  <c r="P750" i="2"/>
  <c r="P749" i="2"/>
  <c r="P748" i="2"/>
  <c r="P747" i="2"/>
  <c r="P746" i="2"/>
  <c r="P745" i="2"/>
  <c r="P744" i="2"/>
  <c r="P743" i="2"/>
  <c r="P742" i="2"/>
  <c r="P741" i="2"/>
  <c r="P740" i="2"/>
  <c r="P739" i="2"/>
  <c r="P738" i="2"/>
  <c r="P737" i="2"/>
  <c r="P736" i="2"/>
  <c r="P735" i="2"/>
  <c r="P734" i="2"/>
  <c r="P733" i="2"/>
  <c r="P732" i="2"/>
  <c r="P731" i="2"/>
  <c r="P730" i="2"/>
  <c r="P729" i="2"/>
  <c r="P728" i="2"/>
  <c r="P727" i="2"/>
  <c r="P726" i="2"/>
  <c r="P725" i="2"/>
  <c r="P724" i="2"/>
  <c r="P723" i="2"/>
  <c r="P722" i="2"/>
  <c r="P721" i="2"/>
  <c r="P720" i="2"/>
  <c r="P719" i="2"/>
  <c r="P718" i="2"/>
  <c r="P717" i="2"/>
  <c r="P716" i="2"/>
  <c r="P715" i="2"/>
  <c r="P714" i="2"/>
  <c r="P713" i="2"/>
  <c r="P712" i="2"/>
  <c r="P711" i="2"/>
  <c r="P710" i="2"/>
  <c r="P709" i="2"/>
  <c r="P708" i="2"/>
  <c r="P707" i="2"/>
  <c r="P706" i="2"/>
  <c r="P705" i="2"/>
  <c r="P704" i="2"/>
  <c r="P703" i="2"/>
  <c r="P702" i="2"/>
  <c r="P701" i="2"/>
  <c r="P700" i="2"/>
  <c r="P699" i="2"/>
  <c r="P698" i="2"/>
  <c r="P697" i="2"/>
  <c r="P696" i="2"/>
  <c r="P695" i="2"/>
  <c r="P694" i="2"/>
  <c r="P693" i="2"/>
  <c r="P692" i="2"/>
  <c r="P691" i="2"/>
  <c r="P690" i="2"/>
  <c r="P689" i="2"/>
  <c r="P688" i="2"/>
  <c r="P687" i="2"/>
  <c r="P686" i="2"/>
  <c r="P685" i="2"/>
  <c r="P684" i="2"/>
  <c r="P683" i="2"/>
  <c r="P682" i="2"/>
  <c r="P681" i="2"/>
  <c r="P680" i="2"/>
  <c r="P679" i="2"/>
  <c r="P678" i="2"/>
  <c r="P677" i="2"/>
  <c r="P676" i="2"/>
  <c r="P675" i="2"/>
  <c r="P674" i="2"/>
  <c r="P673" i="2"/>
  <c r="P672" i="2"/>
  <c r="P671" i="2"/>
  <c r="P670" i="2"/>
  <c r="P669" i="2"/>
  <c r="P668" i="2"/>
  <c r="P667" i="2"/>
  <c r="P666" i="2"/>
  <c r="P665" i="2"/>
  <c r="P664" i="2"/>
  <c r="P663" i="2"/>
  <c r="P662" i="2"/>
  <c r="P661" i="2"/>
  <c r="P660" i="2"/>
  <c r="P659" i="2"/>
  <c r="P658" i="2"/>
  <c r="P657" i="2"/>
  <c r="P656" i="2"/>
  <c r="P655" i="2"/>
  <c r="P654" i="2"/>
  <c r="P653" i="2"/>
  <c r="P652" i="2"/>
  <c r="P651" i="2"/>
  <c r="P650" i="2"/>
  <c r="P649" i="2"/>
  <c r="P648" i="2"/>
  <c r="P647" i="2"/>
  <c r="P646" i="2"/>
  <c r="P645" i="2"/>
  <c r="P644" i="2"/>
  <c r="P643" i="2"/>
  <c r="P642" i="2"/>
  <c r="P641" i="2"/>
  <c r="P640" i="2"/>
  <c r="P639" i="2"/>
  <c r="P638" i="2"/>
  <c r="P637" i="2"/>
  <c r="P636" i="2"/>
  <c r="P635" i="2"/>
  <c r="P634" i="2"/>
  <c r="P633" i="2"/>
  <c r="P632" i="2"/>
  <c r="P631" i="2"/>
  <c r="P630" i="2"/>
  <c r="P629" i="2"/>
  <c r="P628" i="2"/>
  <c r="P627" i="2"/>
  <c r="P626" i="2"/>
  <c r="P625" i="2"/>
  <c r="P624" i="2"/>
  <c r="P623" i="2"/>
  <c r="P622" i="2"/>
  <c r="P621" i="2"/>
  <c r="P620" i="2"/>
  <c r="P619" i="2"/>
  <c r="P618" i="2"/>
  <c r="P617" i="2"/>
  <c r="P616" i="2"/>
  <c r="P615" i="2"/>
  <c r="P614" i="2"/>
  <c r="P613" i="2"/>
  <c r="P612" i="2"/>
  <c r="P611" i="2"/>
  <c r="P610" i="2"/>
  <c r="P609" i="2"/>
  <c r="P608" i="2"/>
  <c r="P607" i="2"/>
  <c r="P606" i="2"/>
  <c r="P605" i="2"/>
  <c r="P604" i="2"/>
  <c r="P603" i="2"/>
  <c r="P602" i="2"/>
  <c r="P601" i="2"/>
  <c r="P600" i="2"/>
  <c r="P599" i="2"/>
  <c r="P598" i="2"/>
  <c r="P597" i="2"/>
  <c r="P596" i="2"/>
  <c r="P595" i="2"/>
  <c r="P594" i="2"/>
  <c r="P593" i="2"/>
  <c r="P592" i="2"/>
  <c r="P591" i="2"/>
  <c r="P590" i="2"/>
  <c r="P589" i="2"/>
  <c r="P588" i="2"/>
  <c r="P587" i="2"/>
  <c r="P586" i="2"/>
  <c r="P585" i="2"/>
  <c r="P584" i="2"/>
  <c r="P583" i="2"/>
  <c r="P582" i="2"/>
  <c r="P581" i="2"/>
  <c r="P580" i="2"/>
  <c r="P579" i="2"/>
  <c r="P578" i="2"/>
  <c r="P577" i="2"/>
  <c r="P576" i="2"/>
  <c r="P575" i="2"/>
  <c r="P574" i="2"/>
  <c r="P573" i="2"/>
  <c r="P572" i="2"/>
  <c r="P571" i="2"/>
  <c r="P570" i="2"/>
  <c r="P569" i="2"/>
  <c r="P568" i="2"/>
  <c r="P567" i="2"/>
  <c r="P566" i="2"/>
  <c r="P565" i="2"/>
  <c r="P564" i="2"/>
  <c r="P563" i="2"/>
  <c r="P562" i="2"/>
  <c r="P561" i="2"/>
  <c r="P560" i="2"/>
  <c r="P559" i="2"/>
  <c r="P558" i="2"/>
  <c r="P557" i="2"/>
  <c r="P556" i="2"/>
  <c r="P555" i="2"/>
  <c r="P554" i="2"/>
  <c r="P553" i="2"/>
  <c r="P552" i="2"/>
  <c r="P551" i="2"/>
  <c r="P550" i="2"/>
  <c r="P549" i="2"/>
  <c r="P548" i="2"/>
  <c r="P547" i="2"/>
  <c r="P546" i="2"/>
  <c r="P545" i="2"/>
  <c r="P544" i="2"/>
  <c r="P543" i="2"/>
  <c r="P542" i="2"/>
  <c r="P541" i="2"/>
  <c r="P540" i="2"/>
  <c r="P539" i="2"/>
  <c r="P538" i="2"/>
  <c r="P537" i="2"/>
  <c r="P536" i="2"/>
  <c r="P535" i="2"/>
  <c r="P534" i="2"/>
  <c r="P533" i="2"/>
  <c r="P532" i="2"/>
  <c r="P531" i="2"/>
  <c r="P530" i="2"/>
  <c r="P529" i="2"/>
  <c r="P528" i="2"/>
  <c r="P527" i="2"/>
  <c r="P526" i="2"/>
  <c r="P525" i="2"/>
  <c r="P524" i="2"/>
  <c r="P523" i="2"/>
  <c r="P522" i="2"/>
  <c r="P521" i="2"/>
  <c r="P520" i="2"/>
  <c r="P519" i="2"/>
  <c r="P518" i="2"/>
  <c r="P517" i="2"/>
  <c r="P516" i="2"/>
  <c r="P515" i="2"/>
  <c r="P514" i="2"/>
  <c r="P513" i="2"/>
  <c r="P512" i="2"/>
  <c r="P511" i="2"/>
  <c r="P510" i="2"/>
  <c r="P509" i="2"/>
  <c r="P508" i="2"/>
  <c r="P507" i="2"/>
  <c r="P506" i="2"/>
  <c r="P505" i="2"/>
  <c r="P504" i="2"/>
  <c r="P503" i="2"/>
  <c r="P502" i="2"/>
  <c r="P501" i="2"/>
  <c r="P500" i="2"/>
  <c r="P499" i="2"/>
  <c r="P498" i="2"/>
  <c r="P497" i="2"/>
  <c r="P496" i="2"/>
  <c r="P495" i="2"/>
  <c r="P494" i="2"/>
  <c r="P493" i="2"/>
  <c r="P492" i="2"/>
  <c r="P491" i="2"/>
  <c r="P490" i="2"/>
  <c r="P489" i="2"/>
  <c r="P488" i="2"/>
  <c r="P487" i="2"/>
  <c r="P486" i="2"/>
  <c r="P485" i="2"/>
  <c r="P484" i="2"/>
  <c r="P483" i="2"/>
  <c r="P482" i="2"/>
  <c r="P481" i="2"/>
  <c r="P480" i="2"/>
  <c r="P479" i="2"/>
  <c r="P478" i="2"/>
  <c r="P477" i="2"/>
  <c r="P476" i="2"/>
  <c r="P475" i="2"/>
  <c r="P474" i="2"/>
  <c r="P473" i="2"/>
  <c r="P472" i="2"/>
  <c r="P471" i="2"/>
  <c r="P470" i="2"/>
  <c r="P469" i="2"/>
  <c r="P468" i="2"/>
  <c r="P467" i="2"/>
  <c r="P466" i="2"/>
  <c r="P465" i="2"/>
  <c r="P464" i="2"/>
  <c r="P463" i="2"/>
  <c r="P462" i="2"/>
  <c r="P461" i="2"/>
  <c r="P460" i="2"/>
  <c r="P459" i="2"/>
  <c r="P458" i="2"/>
  <c r="P457" i="2"/>
  <c r="P456" i="2"/>
  <c r="P455" i="2"/>
  <c r="P454" i="2"/>
  <c r="P453" i="2"/>
  <c r="P452" i="2"/>
  <c r="P451" i="2"/>
  <c r="P450" i="2"/>
  <c r="P449" i="2"/>
  <c r="P448" i="2"/>
  <c r="P447" i="2"/>
  <c r="P446" i="2"/>
  <c r="P445" i="2"/>
  <c r="P444" i="2"/>
  <c r="P443" i="2"/>
  <c r="P442" i="2"/>
  <c r="P441" i="2"/>
  <c r="P440" i="2"/>
  <c r="P439" i="2"/>
  <c r="P438" i="2"/>
  <c r="P437" i="2"/>
  <c r="P436" i="2"/>
  <c r="P435" i="2"/>
  <c r="P434" i="2"/>
  <c r="P433" i="2"/>
  <c r="P432" i="2"/>
  <c r="P431" i="2"/>
  <c r="P430" i="2"/>
  <c r="P429" i="2"/>
  <c r="P428" i="2"/>
  <c r="P427" i="2"/>
  <c r="P426" i="2"/>
  <c r="P425" i="2"/>
  <c r="P424" i="2"/>
  <c r="P423" i="2"/>
  <c r="P422" i="2"/>
  <c r="P421" i="2"/>
  <c r="P420" i="2"/>
  <c r="P419" i="2"/>
  <c r="P418" i="2"/>
  <c r="P417" i="2"/>
  <c r="P416" i="2"/>
  <c r="P415" i="2"/>
  <c r="P414" i="2"/>
  <c r="P413" i="2"/>
  <c r="P412" i="2"/>
  <c r="P411" i="2"/>
  <c r="P410" i="2"/>
  <c r="P409" i="2"/>
  <c r="P408" i="2"/>
  <c r="P407" i="2"/>
  <c r="P406" i="2"/>
  <c r="P405" i="2"/>
  <c r="P404" i="2"/>
  <c r="P403" i="2"/>
  <c r="P402" i="2"/>
  <c r="P401" i="2"/>
  <c r="P400" i="2"/>
  <c r="P399" i="2"/>
  <c r="P398" i="2"/>
  <c r="P397" i="2"/>
  <c r="P396" i="2"/>
  <c r="P395" i="2"/>
  <c r="P394" i="2"/>
  <c r="P393" i="2"/>
  <c r="P392" i="2"/>
  <c r="P391" i="2"/>
  <c r="P390" i="2"/>
  <c r="P389" i="2"/>
  <c r="P388" i="2"/>
  <c r="P387" i="2"/>
  <c r="P386" i="2"/>
  <c r="P385" i="2"/>
  <c r="P384" i="2"/>
  <c r="P383" i="2"/>
  <c r="P382" i="2"/>
  <c r="P381" i="2"/>
  <c r="P380" i="2"/>
  <c r="P379" i="2"/>
  <c r="P378" i="2"/>
  <c r="P377" i="2"/>
  <c r="P376" i="2"/>
  <c r="P375" i="2"/>
  <c r="P374" i="2"/>
  <c r="P373" i="2"/>
  <c r="P372" i="2"/>
  <c r="P371" i="2"/>
  <c r="P370" i="2"/>
  <c r="P369" i="2"/>
  <c r="P368" i="2"/>
  <c r="P367" i="2"/>
  <c r="P366" i="2"/>
  <c r="P365" i="2"/>
  <c r="P364" i="2"/>
  <c r="P363" i="2"/>
  <c r="P362" i="2"/>
  <c r="P361" i="2"/>
  <c r="P360" i="2"/>
  <c r="P359" i="2"/>
  <c r="P358" i="2"/>
  <c r="P357" i="2"/>
  <c r="P356" i="2"/>
  <c r="P355" i="2"/>
  <c r="P354" i="2"/>
  <c r="P353" i="2"/>
  <c r="P352" i="2"/>
  <c r="P351" i="2"/>
  <c r="P350" i="2"/>
  <c r="P349" i="2"/>
  <c r="P348" i="2"/>
  <c r="P347" i="2"/>
  <c r="P346" i="2"/>
  <c r="P345" i="2"/>
  <c r="P344" i="2"/>
  <c r="P343" i="2"/>
  <c r="P342" i="2"/>
  <c r="P341" i="2"/>
  <c r="P340" i="2"/>
  <c r="P339" i="2"/>
  <c r="P338" i="2"/>
  <c r="P337" i="2"/>
  <c r="P336" i="2"/>
  <c r="P335" i="2"/>
  <c r="P334" i="2"/>
  <c r="P333" i="2"/>
  <c r="P332" i="2"/>
  <c r="P331" i="2"/>
  <c r="P330" i="2"/>
  <c r="P329" i="2"/>
  <c r="P328" i="2"/>
  <c r="P327" i="2"/>
  <c r="P326" i="2"/>
  <c r="P325" i="2"/>
  <c r="P324" i="2"/>
  <c r="P323" i="2"/>
  <c r="P322" i="2"/>
  <c r="P321" i="2"/>
  <c r="P320" i="2"/>
  <c r="P319" i="2"/>
  <c r="P318" i="2"/>
  <c r="P317" i="2"/>
  <c r="P316" i="2"/>
  <c r="P315" i="2"/>
  <c r="P314" i="2"/>
  <c r="P313" i="2"/>
  <c r="P312" i="2"/>
  <c r="P311" i="2"/>
  <c r="P310" i="2"/>
  <c r="P309" i="2"/>
  <c r="P308" i="2"/>
  <c r="P307" i="2"/>
  <c r="P306" i="2"/>
  <c r="P305" i="2"/>
  <c r="P304" i="2"/>
  <c r="P303" i="2"/>
  <c r="P302" i="2"/>
  <c r="P301" i="2"/>
  <c r="P300" i="2"/>
  <c r="P299" i="2"/>
  <c r="P298" i="2"/>
  <c r="P297" i="2"/>
  <c r="P296" i="2"/>
  <c r="P295" i="2"/>
  <c r="P294" i="2"/>
  <c r="P293" i="2"/>
  <c r="P292" i="2"/>
  <c r="P291" i="2"/>
  <c r="P290" i="2"/>
  <c r="P289" i="2"/>
  <c r="P288" i="2"/>
  <c r="P287" i="2"/>
  <c r="P286" i="2"/>
  <c r="P285" i="2"/>
  <c r="P284" i="2"/>
  <c r="P283" i="2"/>
  <c r="P282" i="2"/>
  <c r="P281" i="2"/>
  <c r="P280" i="2"/>
  <c r="P279" i="2"/>
  <c r="P278" i="2"/>
  <c r="P277" i="2"/>
  <c r="P276" i="2"/>
  <c r="P275" i="2"/>
  <c r="P274" i="2"/>
  <c r="P273" i="2"/>
  <c r="P272" i="2"/>
  <c r="P271" i="2"/>
  <c r="P270" i="2"/>
  <c r="P269" i="2"/>
  <c r="P268" i="2"/>
  <c r="P267" i="2"/>
  <c r="P266" i="2"/>
  <c r="P265" i="2"/>
  <c r="P264" i="2"/>
  <c r="P263" i="2"/>
  <c r="P262" i="2"/>
  <c r="P261" i="2"/>
  <c r="P260" i="2"/>
  <c r="P259" i="2"/>
  <c r="P258" i="2"/>
  <c r="P257" i="2"/>
  <c r="P256" i="2"/>
  <c r="P255" i="2"/>
  <c r="P254" i="2"/>
  <c r="P253" i="2"/>
  <c r="P252" i="2"/>
  <c r="P251" i="2"/>
  <c r="P250" i="2"/>
  <c r="P249" i="2"/>
  <c r="P248" i="2"/>
  <c r="P247" i="2"/>
  <c r="P246" i="2"/>
  <c r="P245" i="2"/>
  <c r="P244" i="2"/>
  <c r="P243" i="2"/>
  <c r="P242" i="2"/>
  <c r="P241" i="2"/>
  <c r="P240" i="2"/>
  <c r="P239" i="2"/>
  <c r="P238" i="2"/>
  <c r="P237" i="2"/>
  <c r="P236" i="2"/>
  <c r="P235" i="2"/>
  <c r="P234" i="2"/>
  <c r="P233" i="2"/>
  <c r="P232" i="2"/>
  <c r="P231" i="2"/>
  <c r="P230" i="2"/>
  <c r="P229" i="2"/>
  <c r="P228" i="2"/>
  <c r="P227" i="2"/>
  <c r="P226" i="2"/>
  <c r="P225" i="2"/>
  <c r="P224" i="2"/>
  <c r="P223" i="2"/>
  <c r="P222" i="2"/>
  <c r="P221" i="2"/>
  <c r="P220" i="2"/>
  <c r="P219" i="2"/>
  <c r="P218" i="2"/>
  <c r="P217" i="2"/>
  <c r="P216" i="2"/>
  <c r="P215" i="2"/>
  <c r="P214" i="2"/>
  <c r="P213" i="2"/>
  <c r="P212" i="2"/>
  <c r="P211" i="2"/>
  <c r="P210" i="2"/>
  <c r="P209" i="2"/>
  <c r="P208" i="2"/>
  <c r="P207" i="2"/>
  <c r="P206" i="2"/>
  <c r="P205" i="2"/>
  <c r="P204" i="2"/>
  <c r="P203" i="2"/>
  <c r="P202" i="2"/>
  <c r="P201" i="2"/>
  <c r="P200" i="2"/>
  <c r="P199" i="2"/>
  <c r="P198" i="2"/>
  <c r="P197" i="2"/>
  <c r="P196" i="2"/>
  <c r="P195" i="2"/>
  <c r="P194" i="2"/>
  <c r="P193" i="2"/>
  <c r="P192" i="2"/>
  <c r="P191" i="2"/>
  <c r="P190" i="2"/>
  <c r="P189" i="2"/>
  <c r="P188" i="2"/>
  <c r="P187" i="2"/>
  <c r="P186" i="2"/>
  <c r="P185" i="2"/>
  <c r="P184" i="2"/>
  <c r="P183" i="2"/>
  <c r="P182" i="2"/>
  <c r="P181" i="2"/>
  <c r="P180" i="2"/>
  <c r="P179" i="2"/>
  <c r="P178" i="2"/>
  <c r="P177" i="2"/>
  <c r="P176" i="2"/>
  <c r="P175" i="2"/>
  <c r="P174" i="2"/>
  <c r="P173" i="2"/>
  <c r="P172" i="2"/>
  <c r="P171" i="2"/>
  <c r="P170" i="2"/>
  <c r="P169" i="2"/>
  <c r="P168" i="2"/>
  <c r="P167" i="2"/>
  <c r="P166" i="2"/>
  <c r="P165" i="2"/>
  <c r="P164" i="2"/>
  <c r="P163" i="2"/>
  <c r="P162" i="2"/>
  <c r="P161" i="2"/>
  <c r="P160" i="2"/>
  <c r="P159" i="2"/>
  <c r="P158" i="2"/>
  <c r="P157" i="2"/>
  <c r="P156" i="2"/>
  <c r="P155" i="2"/>
  <c r="P154" i="2"/>
  <c r="P153" i="2"/>
  <c r="P152" i="2"/>
  <c r="P151" i="2"/>
  <c r="P150" i="2"/>
  <c r="P149" i="2"/>
  <c r="P148" i="2"/>
  <c r="P147" i="2"/>
  <c r="P146" i="2"/>
  <c r="P145" i="2"/>
  <c r="P144" i="2"/>
  <c r="P143" i="2"/>
  <c r="P142" i="2"/>
  <c r="P141" i="2"/>
  <c r="P140" i="2"/>
  <c r="P139" i="2"/>
  <c r="P138" i="2"/>
  <c r="P137" i="2"/>
  <c r="P136" i="2"/>
  <c r="P135" i="2"/>
  <c r="P134" i="2"/>
  <c r="P133" i="2"/>
  <c r="P132" i="2"/>
  <c r="P131" i="2"/>
  <c r="P130" i="2"/>
  <c r="P129" i="2"/>
  <c r="P128" i="2"/>
  <c r="P127" i="2"/>
  <c r="P126" i="2"/>
  <c r="P125" i="2"/>
  <c r="P124" i="2"/>
  <c r="P123" i="2"/>
  <c r="P122" i="2"/>
  <c r="P121" i="2"/>
  <c r="P120" i="2"/>
  <c r="P119" i="2"/>
  <c r="P118" i="2"/>
  <c r="P117" i="2"/>
  <c r="P116" i="2"/>
  <c r="P115" i="2"/>
  <c r="P114" i="2"/>
  <c r="P113" i="2"/>
  <c r="P112" i="2"/>
  <c r="P111" i="2"/>
  <c r="P110" i="2"/>
  <c r="P109" i="2"/>
  <c r="P108" i="2"/>
  <c r="P107" i="2"/>
  <c r="P106" i="2"/>
  <c r="P105" i="2"/>
  <c r="P104" i="2"/>
  <c r="P103" i="2"/>
  <c r="P102" i="2"/>
  <c r="P101" i="2"/>
  <c r="P100" i="2"/>
  <c r="P99" i="2"/>
  <c r="P98" i="2"/>
  <c r="P97" i="2"/>
  <c r="P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P5" i="2"/>
  <c r="P4" i="2"/>
  <c r="P3"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D17" i="1" l="1"/>
  <c r="Q25" i="1" s="1"/>
  <c r="B17" i="1"/>
  <c r="I32" i="1" s="1"/>
  <c r="I28" i="1"/>
  <c r="C47" i="2"/>
  <c r="C46" i="2"/>
  <c r="C45" i="2"/>
  <c r="C44" i="2"/>
  <c r="C43" i="2"/>
  <c r="C42" i="2"/>
  <c r="C41" i="2"/>
  <c r="C40" i="2"/>
  <c r="C39" i="2"/>
  <c r="C38" i="2"/>
  <c r="C37" i="2"/>
  <c r="C36" i="2"/>
  <c r="C35" i="2"/>
  <c r="C34" i="2"/>
  <c r="C33" i="2"/>
  <c r="C32" i="2"/>
  <c r="C31" i="2"/>
  <c r="C30" i="2"/>
  <c r="C29" i="2"/>
  <c r="C28" i="2"/>
  <c r="C27" i="2"/>
  <c r="C26" i="2"/>
  <c r="C25" i="2"/>
  <c r="C24" i="2"/>
  <c r="C23" i="2"/>
  <c r="C22" i="2"/>
  <c r="M21" i="2"/>
  <c r="C21" i="2"/>
  <c r="M20" i="2"/>
  <c r="C20" i="2"/>
  <c r="M19" i="2"/>
  <c r="C19" i="2"/>
  <c r="M18" i="2"/>
  <c r="C18" i="2"/>
  <c r="M17" i="2"/>
  <c r="C17" i="2"/>
  <c r="M16" i="2"/>
  <c r="C16" i="2"/>
  <c r="M15" i="2"/>
  <c r="C15" i="2"/>
  <c r="M14" i="2"/>
  <c r="C14" i="2"/>
  <c r="M13" i="2"/>
  <c r="C13" i="2"/>
  <c r="M12" i="2"/>
  <c r="C12" i="2"/>
  <c r="M11" i="2"/>
  <c r="C11" i="2"/>
  <c r="M10" i="2"/>
  <c r="C10" i="2"/>
  <c r="M9" i="2"/>
  <c r="C9" i="2"/>
  <c r="M8" i="2"/>
  <c r="C8" i="2"/>
  <c r="M7" i="2"/>
  <c r="C7" i="2"/>
  <c r="M6" i="2"/>
  <c r="C6" i="2"/>
  <c r="M5" i="2"/>
  <c r="C5" i="2"/>
  <c r="M4" i="2"/>
  <c r="C4" i="2"/>
  <c r="M3" i="2"/>
  <c r="C3" i="2"/>
  <c r="Q28" i="1" l="1"/>
  <c r="Q31" i="1" s="1"/>
  <c r="I31" i="1"/>
  <c r="I36" i="1" s="1"/>
  <c r="Q26" i="1" l="1"/>
  <c r="C6" i="1" s="1"/>
  <c r="Q29" i="1" l="1"/>
  <c r="Q32" i="1" s="1"/>
</calcChain>
</file>

<file path=xl/sharedStrings.xml><?xml version="1.0" encoding="utf-8"?>
<sst xmlns="http://schemas.openxmlformats.org/spreadsheetml/2006/main" count="9675" uniqueCount="232">
  <si>
    <t>距離</t>
    <rPh sb="0" eb="2">
      <t>キョリ</t>
    </rPh>
    <phoneticPr fontId="2"/>
  </si>
  <si>
    <t>宮城</t>
  </si>
  <si>
    <t>県庁北口</t>
  </si>
  <si>
    <t>沖縄タイムス前</t>
  </si>
  <si>
    <t>若松入口</t>
  </si>
  <si>
    <t>泊高橋</t>
  </si>
  <si>
    <t>上之屋</t>
  </si>
  <si>
    <t>第一天久</t>
  </si>
  <si>
    <t>天久</t>
  </si>
  <si>
    <t>安謝</t>
  </si>
  <si>
    <t>安謝橋</t>
  </si>
  <si>
    <t>勢理客</t>
  </si>
  <si>
    <t>第一仲西</t>
  </si>
  <si>
    <t>仲西</t>
  </si>
  <si>
    <t>屋富祖</t>
  </si>
  <si>
    <t>城間</t>
  </si>
  <si>
    <t>第二城間</t>
  </si>
  <si>
    <t>港川</t>
  </si>
  <si>
    <t>第一牧港</t>
  </si>
  <si>
    <t>牧港</t>
  </si>
  <si>
    <t>宇地泊</t>
  </si>
  <si>
    <t>大謝名</t>
  </si>
  <si>
    <t>真志喜</t>
  </si>
  <si>
    <t>第一大山</t>
  </si>
  <si>
    <t>大山</t>
  </si>
  <si>
    <t>伊佐</t>
  </si>
  <si>
    <t>喜友名</t>
  </si>
  <si>
    <t>新城</t>
  </si>
  <si>
    <t>普天間入口</t>
  </si>
  <si>
    <t>普天間</t>
  </si>
  <si>
    <t>石平</t>
  </si>
  <si>
    <t>武宇留原</t>
  </si>
  <si>
    <t>瑞慶覧</t>
  </si>
  <si>
    <t>大平</t>
  </si>
  <si>
    <t>屋宜原</t>
  </si>
  <si>
    <t>比嘉西原</t>
  </si>
  <si>
    <t>プラザハウス前</t>
  </si>
  <si>
    <t>山里</t>
  </si>
  <si>
    <t>諸見</t>
  </si>
  <si>
    <t>園田</t>
  </si>
  <si>
    <t>中の町</t>
  </si>
  <si>
    <t>胡屋</t>
  </si>
  <si>
    <t>嘉間良</t>
  </si>
  <si>
    <t>安慶田</t>
  </si>
  <si>
    <t>コザ</t>
  </si>
  <si>
    <t>那覇バスBT</t>
    <rPh sb="0" eb="2">
      <t>ナハ</t>
    </rPh>
    <phoneticPr fontId="2"/>
  </si>
  <si>
    <t>年</t>
    <rPh sb="0" eb="1">
      <t>ネン</t>
    </rPh>
    <phoneticPr fontId="2"/>
  </si>
  <si>
    <t>円</t>
    <rPh sb="0" eb="1">
      <t>エン</t>
    </rPh>
    <phoneticPr fontId="2"/>
  </si>
  <si>
    <t>円/ℓ</t>
    <rPh sb="0" eb="1">
      <t>エン</t>
    </rPh>
    <phoneticPr fontId="2"/>
  </si>
  <si>
    <t>円/月</t>
    <rPh sb="0" eb="1">
      <t>エン</t>
    </rPh>
    <rPh sb="2" eb="3">
      <t>ツキ</t>
    </rPh>
    <phoneticPr fontId="2"/>
  </si>
  <si>
    <t>合計</t>
    <rPh sb="0" eb="2">
      <t>ゴウケイ</t>
    </rPh>
    <phoneticPr fontId="2"/>
  </si>
  <si>
    <t>円/日</t>
    <rPh sb="0" eb="1">
      <t>エン</t>
    </rPh>
    <rPh sb="2" eb="3">
      <t>ニチ</t>
    </rPh>
    <phoneticPr fontId="2"/>
  </si>
  <si>
    <t>往復料金</t>
    <rPh sb="0" eb="4">
      <t>オウフクリョウキン</t>
    </rPh>
    <phoneticPr fontId="2"/>
  </si>
  <si>
    <t>▶</t>
    <phoneticPr fontId="2"/>
  </si>
  <si>
    <t>①沿線居住地</t>
    <rPh sb="1" eb="6">
      <t>エンセンキョジュウチ</t>
    </rPh>
    <phoneticPr fontId="2"/>
  </si>
  <si>
    <t>②出発バス停・駅</t>
    <rPh sb="1" eb="3">
      <t>シュッパツ</t>
    </rPh>
    <rPh sb="5" eb="6">
      <t>テイ</t>
    </rPh>
    <rPh sb="7" eb="8">
      <t>エキ</t>
    </rPh>
    <phoneticPr fontId="2"/>
  </si>
  <si>
    <t>③到着バス停・駅</t>
    <rPh sb="1" eb="3">
      <t>トウチャク</t>
    </rPh>
    <rPh sb="5" eb="6">
      <t>テイ</t>
    </rPh>
    <rPh sb="7" eb="8">
      <t>エキ</t>
    </rPh>
    <phoneticPr fontId="2"/>
  </si>
  <si>
    <t>SQ</t>
    <phoneticPr fontId="2"/>
  </si>
  <si>
    <t>名称１</t>
    <rPh sb="0" eb="2">
      <t>メイショウ</t>
    </rPh>
    <phoneticPr fontId="2"/>
  </si>
  <si>
    <t>名称2</t>
    <rPh sb="0" eb="2">
      <t>メイショウ</t>
    </rPh>
    <phoneticPr fontId="2"/>
  </si>
  <si>
    <t>那覇空港駅</t>
    <rPh sb="0" eb="4">
      <t>ナハクウコウ</t>
    </rPh>
    <rPh sb="4" eb="5">
      <t>エキ</t>
    </rPh>
    <phoneticPr fontId="2"/>
  </si>
  <si>
    <t>赤嶺駅</t>
    <rPh sb="0" eb="3">
      <t>アカミネエキ</t>
    </rPh>
    <phoneticPr fontId="2"/>
  </si>
  <si>
    <t>小禄駅</t>
    <rPh sb="0" eb="3">
      <t>オロクエキ</t>
    </rPh>
    <phoneticPr fontId="2"/>
  </si>
  <si>
    <t>奥武山公園駅</t>
    <rPh sb="0" eb="5">
      <t>オウノヤマコウエン</t>
    </rPh>
    <rPh sb="5" eb="6">
      <t>エキ</t>
    </rPh>
    <phoneticPr fontId="2"/>
  </si>
  <si>
    <t>壺川駅</t>
    <rPh sb="0" eb="3">
      <t>ツボガワエキ</t>
    </rPh>
    <phoneticPr fontId="2"/>
  </si>
  <si>
    <t>沿線居住地を選択して下さい</t>
    <rPh sb="0" eb="2">
      <t>エンセン</t>
    </rPh>
    <rPh sb="2" eb="5">
      <t>キョジュウチ</t>
    </rPh>
    <rPh sb="6" eb="8">
      <t>センタク</t>
    </rPh>
    <rPh sb="10" eb="11">
      <t>クダ</t>
    </rPh>
    <phoneticPr fontId="2"/>
  </si>
  <si>
    <t>距離料金表</t>
    <rPh sb="0" eb="2">
      <t>キョリ</t>
    </rPh>
    <rPh sb="2" eb="4">
      <t>リョウキン</t>
    </rPh>
    <rPh sb="4" eb="5">
      <t>ヒョウ</t>
    </rPh>
    <phoneticPr fontId="2"/>
  </si>
  <si>
    <t>コード</t>
    <phoneticPr fontId="2"/>
  </si>
  <si>
    <t>出発駅</t>
    <rPh sb="0" eb="3">
      <t>シュッパツエキ</t>
    </rPh>
    <phoneticPr fontId="2"/>
  </si>
  <si>
    <t>到着駅</t>
    <rPh sb="0" eb="3">
      <t>トウチャクエキ</t>
    </rPh>
    <phoneticPr fontId="2"/>
  </si>
  <si>
    <t>日</t>
    <rPh sb="0" eb="1">
      <t>ニチ</t>
    </rPh>
    <phoneticPr fontId="2"/>
  </si>
  <si>
    <t>旭橋駅</t>
    <rPh sb="0" eb="3">
      <t>アサヒバシエキ</t>
    </rPh>
    <phoneticPr fontId="2"/>
  </si>
  <si>
    <t>県庁前駅</t>
    <rPh sb="0" eb="4">
      <t>ケンチョウマエエキ</t>
    </rPh>
    <phoneticPr fontId="2"/>
  </si>
  <si>
    <t>美栄橋駅</t>
    <rPh sb="0" eb="4">
      <t>ミエバシエキ</t>
    </rPh>
    <phoneticPr fontId="2"/>
  </si>
  <si>
    <t>牧志駅</t>
    <rPh sb="0" eb="3">
      <t>マキシエキ</t>
    </rPh>
    <phoneticPr fontId="2"/>
  </si>
  <si>
    <t>安里駅</t>
    <rPh sb="0" eb="3">
      <t>アサトエキ</t>
    </rPh>
    <phoneticPr fontId="2"/>
  </si>
  <si>
    <t>おもろまち駅</t>
    <rPh sb="5" eb="6">
      <t>エキ</t>
    </rPh>
    <phoneticPr fontId="2"/>
  </si>
  <si>
    <t>古島駅</t>
    <rPh sb="0" eb="3">
      <t>フルジマエキ</t>
    </rPh>
    <phoneticPr fontId="2"/>
  </si>
  <si>
    <t>市立病院前駅</t>
    <rPh sb="0" eb="6">
      <t>シリツビョウインマエエキ</t>
    </rPh>
    <phoneticPr fontId="2"/>
  </si>
  <si>
    <t>儀保駅</t>
    <rPh sb="0" eb="3">
      <t>ギボエキ</t>
    </rPh>
    <phoneticPr fontId="2"/>
  </si>
  <si>
    <t>首里駅</t>
    <rPh sb="0" eb="3">
      <t>シュリエキ</t>
    </rPh>
    <phoneticPr fontId="2"/>
  </si>
  <si>
    <t>石嶺駅</t>
    <rPh sb="0" eb="3">
      <t>イシミネエキ</t>
    </rPh>
    <phoneticPr fontId="2"/>
  </si>
  <si>
    <t>経塚駅</t>
    <rPh sb="0" eb="3">
      <t>キョウヅカエキ</t>
    </rPh>
    <phoneticPr fontId="2"/>
  </si>
  <si>
    <t>浦添前田駅</t>
    <rPh sb="0" eb="5">
      <t>ウラソエマエダエキ</t>
    </rPh>
    <phoneticPr fontId="2"/>
  </si>
  <si>
    <t>てだこ浦西駅</t>
    <rPh sb="3" eb="6">
      <t>ウラニシエキ</t>
    </rPh>
    <phoneticPr fontId="2"/>
  </si>
  <si>
    <t>沿線</t>
    <rPh sb="0" eb="2">
      <t>エンセン</t>
    </rPh>
    <phoneticPr fontId="2"/>
  </si>
  <si>
    <t>00 那覇バスBT</t>
    <phoneticPr fontId="2"/>
  </si>
  <si>
    <t>01 県庁北口</t>
    <phoneticPr fontId="2"/>
  </si>
  <si>
    <t>02 沖縄タイムス前</t>
    <phoneticPr fontId="2"/>
  </si>
  <si>
    <t>03 若松入口</t>
    <phoneticPr fontId="2"/>
  </si>
  <si>
    <t>04 泊高橋</t>
    <phoneticPr fontId="2"/>
  </si>
  <si>
    <t>05 上之屋</t>
    <phoneticPr fontId="2"/>
  </si>
  <si>
    <t>06 第一天久</t>
    <phoneticPr fontId="2"/>
  </si>
  <si>
    <t>07 天久</t>
    <phoneticPr fontId="2"/>
  </si>
  <si>
    <t>08 安謝</t>
    <phoneticPr fontId="2"/>
  </si>
  <si>
    <t>09 安謝橋</t>
    <phoneticPr fontId="2"/>
  </si>
  <si>
    <t>10 勢理客</t>
    <phoneticPr fontId="2"/>
  </si>
  <si>
    <t>11 第一仲西</t>
    <phoneticPr fontId="2"/>
  </si>
  <si>
    <t>12 仲西</t>
    <phoneticPr fontId="2"/>
  </si>
  <si>
    <t>13 宮城</t>
    <phoneticPr fontId="2"/>
  </si>
  <si>
    <t>14 屋富祖</t>
    <phoneticPr fontId="2"/>
  </si>
  <si>
    <t>15 城間</t>
    <phoneticPr fontId="2"/>
  </si>
  <si>
    <t>16 第二城間</t>
    <phoneticPr fontId="2"/>
  </si>
  <si>
    <t>17 港川</t>
    <phoneticPr fontId="2"/>
  </si>
  <si>
    <t>18 第一牧港</t>
    <phoneticPr fontId="2"/>
  </si>
  <si>
    <t>19 牧港</t>
    <phoneticPr fontId="2"/>
  </si>
  <si>
    <t>20 宇地泊</t>
    <phoneticPr fontId="2"/>
  </si>
  <si>
    <t>21 大謝名</t>
    <phoneticPr fontId="2"/>
  </si>
  <si>
    <t>22 真志喜</t>
    <phoneticPr fontId="2"/>
  </si>
  <si>
    <t>23 第一大山</t>
    <phoneticPr fontId="2"/>
  </si>
  <si>
    <t>24 大山</t>
    <phoneticPr fontId="2"/>
  </si>
  <si>
    <t>25 伊佐</t>
    <phoneticPr fontId="2"/>
  </si>
  <si>
    <t>26 喜友名</t>
    <phoneticPr fontId="2"/>
  </si>
  <si>
    <t>27 新城</t>
    <phoneticPr fontId="2"/>
  </si>
  <si>
    <t>28 普天間入口</t>
    <phoneticPr fontId="2"/>
  </si>
  <si>
    <t>29 普天間</t>
    <phoneticPr fontId="2"/>
  </si>
  <si>
    <t>30 石平</t>
    <phoneticPr fontId="2"/>
  </si>
  <si>
    <t>31 武宇留原</t>
    <phoneticPr fontId="2"/>
  </si>
  <si>
    <t>32 瑞慶覧</t>
    <phoneticPr fontId="2"/>
  </si>
  <si>
    <t>33 大平</t>
    <phoneticPr fontId="2"/>
  </si>
  <si>
    <t>34 屋宜原</t>
    <phoneticPr fontId="2"/>
  </si>
  <si>
    <t>35 比嘉西原</t>
    <phoneticPr fontId="2"/>
  </si>
  <si>
    <t>36 プラザハウス前</t>
    <phoneticPr fontId="2"/>
  </si>
  <si>
    <t>37 山里</t>
    <phoneticPr fontId="2"/>
  </si>
  <si>
    <t>38 諸見</t>
    <phoneticPr fontId="2"/>
  </si>
  <si>
    <t>39 園田</t>
    <phoneticPr fontId="2"/>
  </si>
  <si>
    <t>40 中の町</t>
    <phoneticPr fontId="2"/>
  </si>
  <si>
    <t>41 胡屋</t>
    <phoneticPr fontId="2"/>
  </si>
  <si>
    <t>42 嘉間良</t>
    <phoneticPr fontId="2"/>
  </si>
  <si>
    <t>43 安慶田</t>
    <phoneticPr fontId="2"/>
  </si>
  <si>
    <t>44 コザ</t>
  </si>
  <si>
    <t>00 那覇空港駅</t>
    <phoneticPr fontId="2"/>
  </si>
  <si>
    <t>01 赤嶺駅</t>
    <phoneticPr fontId="2"/>
  </si>
  <si>
    <t>02 小禄駅</t>
    <phoneticPr fontId="2"/>
  </si>
  <si>
    <t>03 奥武山公園駅</t>
    <phoneticPr fontId="2"/>
  </si>
  <si>
    <t>04 壺川駅</t>
    <phoneticPr fontId="2"/>
  </si>
  <si>
    <t>05 旭橋駅</t>
    <phoneticPr fontId="2"/>
  </si>
  <si>
    <t>06 県庁前駅</t>
    <phoneticPr fontId="2"/>
  </si>
  <si>
    <t>07 美栄橋駅</t>
    <phoneticPr fontId="2"/>
  </si>
  <si>
    <t>08 牧志駅</t>
    <phoneticPr fontId="2"/>
  </si>
  <si>
    <t>09 安里駅</t>
    <phoneticPr fontId="2"/>
  </si>
  <si>
    <t>10 おもろまち駅</t>
    <phoneticPr fontId="2"/>
  </si>
  <si>
    <t>11 古島駅</t>
    <phoneticPr fontId="2"/>
  </si>
  <si>
    <t>12 市立病院前駅</t>
    <phoneticPr fontId="2"/>
  </si>
  <si>
    <t>13 儀保駅</t>
    <phoneticPr fontId="2"/>
  </si>
  <si>
    <t>14 首里駅</t>
    <phoneticPr fontId="2"/>
  </si>
  <si>
    <t>15 石嶺駅</t>
    <phoneticPr fontId="2"/>
  </si>
  <si>
    <t>16 経塚駅</t>
    <phoneticPr fontId="2"/>
  </si>
  <si>
    <t>17 浦添前田駅</t>
    <phoneticPr fontId="2"/>
  </si>
  <si>
    <t>18 てだこ浦西駅</t>
  </si>
  <si>
    <t>料金比較結果:</t>
    <rPh sb="0" eb="2">
      <t>リョウキン</t>
    </rPh>
    <rPh sb="2" eb="6">
      <t>ヒカクケッカ</t>
    </rPh>
    <phoneticPr fontId="2"/>
  </si>
  <si>
    <t>円/年</t>
    <rPh sb="0" eb="1">
      <t>エン</t>
    </rPh>
    <rPh sb="2" eb="3">
      <t>ネン</t>
    </rPh>
    <phoneticPr fontId="2"/>
  </si>
  <si>
    <t>年</t>
    <rPh sb="0" eb="1">
      <t>ネン</t>
    </rPh>
    <phoneticPr fontId="2"/>
  </si>
  <si>
    <t>円/日</t>
    <rPh sb="0" eb="1">
      <t>エン</t>
    </rPh>
    <rPh sb="2" eb="3">
      <t>ニチ</t>
    </rPh>
    <phoneticPr fontId="2"/>
  </si>
  <si>
    <t>00 那覇バスターミナル</t>
  </si>
  <si>
    <t>01 県庁北口</t>
  </si>
  <si>
    <t>02 久茂地公民館前</t>
  </si>
  <si>
    <t>03 美栄橋駅前</t>
  </si>
  <si>
    <t>04 牧志公園前</t>
  </si>
  <si>
    <t>05 牧志駅前</t>
  </si>
  <si>
    <t>06 姫百合橋</t>
  </si>
  <si>
    <t>07 壺屋</t>
  </si>
  <si>
    <t>08 与儀十字路</t>
  </si>
  <si>
    <t>09 与儀小学校前</t>
  </si>
  <si>
    <t>10 農協会館前</t>
  </si>
  <si>
    <t>11 第一古波蔵</t>
  </si>
  <si>
    <t>12 古波蔵</t>
  </si>
  <si>
    <t>13 古蔵中学校前</t>
  </si>
  <si>
    <t>14 真玉橋</t>
  </si>
  <si>
    <t>15 樋川</t>
  </si>
  <si>
    <t>16 国場</t>
  </si>
  <si>
    <t>17 上間</t>
  </si>
  <si>
    <t>18 一日橋</t>
  </si>
  <si>
    <t>19 印刷団地前</t>
  </si>
  <si>
    <t>20 兼城十字路</t>
  </si>
  <si>
    <t>21 当間原</t>
  </si>
  <si>
    <t>22 宮平</t>
  </si>
  <si>
    <t>23 南部保健所前</t>
  </si>
  <si>
    <t>24 第一与那覇</t>
  </si>
  <si>
    <t>25 与那覇</t>
  </si>
  <si>
    <t>26 大里入口</t>
  </si>
  <si>
    <t>27 与那原</t>
  </si>
  <si>
    <t>那覇バスターミナル</t>
    <phoneticPr fontId="2"/>
  </si>
  <si>
    <t>久茂地公民館前</t>
  </si>
  <si>
    <t>美栄橋駅前</t>
  </si>
  <si>
    <t>牧志公園前</t>
  </si>
  <si>
    <t>牧志駅前</t>
  </si>
  <si>
    <t>姫百合橋</t>
  </si>
  <si>
    <t>壺屋</t>
  </si>
  <si>
    <t>与儀十字路</t>
  </si>
  <si>
    <t>与儀小学校前</t>
  </si>
  <si>
    <t>農協会館前</t>
  </si>
  <si>
    <t>第一古波蔵</t>
  </si>
  <si>
    <t>古波蔵</t>
  </si>
  <si>
    <t>古蔵中学校前</t>
  </si>
  <si>
    <t>真玉橋</t>
  </si>
  <si>
    <t>樋川</t>
  </si>
  <si>
    <t>国場</t>
  </si>
  <si>
    <t>上間</t>
  </si>
  <si>
    <t>一日橋</t>
  </si>
  <si>
    <t>印刷団地前</t>
  </si>
  <si>
    <t>兼城十字路</t>
  </si>
  <si>
    <t>当間原</t>
  </si>
  <si>
    <t>宮平</t>
  </si>
  <si>
    <t>南部保健所前</t>
  </si>
  <si>
    <t>第一与那覇</t>
  </si>
  <si>
    <t>与那覇</t>
  </si>
  <si>
    <t>大里入口</t>
  </si>
  <si>
    <t>与那原</t>
  </si>
  <si>
    <t>国道58号・330号沿線（那覇⇔コザ）</t>
    <rPh sb="0" eb="2">
      <t>コクドウ</t>
    </rPh>
    <rPh sb="4" eb="5">
      <t>ゴウ</t>
    </rPh>
    <rPh sb="9" eb="10">
      <t>ゴウ</t>
    </rPh>
    <rPh sb="10" eb="12">
      <t>エンセン</t>
    </rPh>
    <rPh sb="13" eb="15">
      <t>ナハ</t>
    </rPh>
    <phoneticPr fontId="2"/>
  </si>
  <si>
    <t>国道329号・330号沿線（那覇⇔与那原）</t>
    <rPh sb="0" eb="2">
      <t>コクドウ</t>
    </rPh>
    <rPh sb="5" eb="6">
      <t>ゴウ</t>
    </rPh>
    <rPh sb="10" eb="11">
      <t>ゴウ</t>
    </rPh>
    <rPh sb="11" eb="13">
      <t>エンセン</t>
    </rPh>
    <rPh sb="14" eb="16">
      <t>ナハ</t>
    </rPh>
    <rPh sb="17" eb="20">
      <t>ヨナバル</t>
    </rPh>
    <phoneticPr fontId="2"/>
  </si>
  <si>
    <t>沖縄都市モノレール沿線</t>
    <rPh sb="0" eb="2">
      <t>オキナワ</t>
    </rPh>
    <rPh sb="2" eb="4">
      <t>トシ</t>
    </rPh>
    <rPh sb="9" eb="11">
      <t>エンセン</t>
    </rPh>
    <phoneticPr fontId="2"/>
  </si>
  <si>
    <t>1ヶ月の内、通勤する日数を入力してください。⇒</t>
    <rPh sb="2" eb="3">
      <t>ゲツ</t>
    </rPh>
    <rPh sb="4" eb="5">
      <t>ウチ</t>
    </rPh>
    <rPh sb="6" eb="8">
      <t>ツウキン</t>
    </rPh>
    <rPh sb="10" eb="12">
      <t>ニッスウ</t>
    </rPh>
    <rPh sb="13" eb="15">
      <t>ニュウリョク</t>
    </rPh>
    <phoneticPr fontId="2"/>
  </si>
  <si>
    <t>あなたが購入した車の金額を入力してください。⇒</t>
    <rPh sb="4" eb="6">
      <t>コウニュウ</t>
    </rPh>
    <rPh sb="8" eb="9">
      <t>クルマ</t>
    </rPh>
    <rPh sb="10" eb="12">
      <t>キンガク</t>
    </rPh>
    <rPh sb="13" eb="15">
      <t>ニュウリョク</t>
    </rPh>
    <phoneticPr fontId="2"/>
  </si>
  <si>
    <t>車を購入してからの年数を入力してください。⇒</t>
    <rPh sb="0" eb="1">
      <t>クルマ</t>
    </rPh>
    <rPh sb="2" eb="4">
      <t>コウニュウ</t>
    </rPh>
    <rPh sb="9" eb="11">
      <t>ネンスウ</t>
    </rPh>
    <rPh sb="12" eb="14">
      <t>ニュウリョク</t>
    </rPh>
    <phoneticPr fontId="2"/>
  </si>
  <si>
    <t>駐車場にかかる月の費用を入力してください。⇒</t>
    <rPh sb="0" eb="3">
      <t>チュウシャジョウ</t>
    </rPh>
    <rPh sb="7" eb="8">
      <t>ツキ</t>
    </rPh>
    <rPh sb="9" eb="11">
      <t>ヒヨウ</t>
    </rPh>
    <rPh sb="12" eb="14">
      <t>ニュウリョク</t>
    </rPh>
    <phoneticPr fontId="2"/>
  </si>
  <si>
    <t>ガソリンの単価を入力してください。⇒</t>
    <rPh sb="5" eb="7">
      <t>タンカ</t>
    </rPh>
    <rPh sb="8" eb="10">
      <t>ニュウリョク</t>
    </rPh>
    <phoneticPr fontId="2"/>
  </si>
  <si>
    <t>車の燃費を入力してください。⇒</t>
    <rPh sb="0" eb="1">
      <t>クルマ</t>
    </rPh>
    <rPh sb="2" eb="4">
      <t>ネンピ</t>
    </rPh>
    <rPh sb="5" eb="7">
      <t>ニュウリョク</t>
    </rPh>
    <phoneticPr fontId="2"/>
  </si>
  <si>
    <t>車検等その他費用を入力してください。⇒</t>
    <rPh sb="0" eb="2">
      <t>シャケン</t>
    </rPh>
    <rPh sb="2" eb="3">
      <t>ナド</t>
    </rPh>
    <rPh sb="5" eb="6">
      <t>タ</t>
    </rPh>
    <rPh sb="6" eb="8">
      <t>ヒヨウ</t>
    </rPh>
    <rPh sb="9" eb="11">
      <t>ニュウリョク</t>
    </rPh>
    <phoneticPr fontId="2"/>
  </si>
  <si>
    <t>通勤手当が支給されていれば入力してください。⇒</t>
    <rPh sb="0" eb="2">
      <t>ツウキン</t>
    </rPh>
    <rPh sb="2" eb="4">
      <t>テアテ</t>
    </rPh>
    <rPh sb="5" eb="7">
      <t>シキュウ</t>
    </rPh>
    <rPh sb="13" eb="15">
      <t>ニュウリョク</t>
    </rPh>
    <phoneticPr fontId="2"/>
  </si>
  <si>
    <t>車検の年数が分かれば入力してください。⇒</t>
    <rPh sb="0" eb="2">
      <t>シャケン</t>
    </rPh>
    <rPh sb="3" eb="5">
      <t>ネンスウ</t>
    </rPh>
    <rPh sb="6" eb="7">
      <t>ワ</t>
    </rPh>
    <rPh sb="10" eb="12">
      <t>ニュウリョク</t>
    </rPh>
    <phoneticPr fontId="2"/>
  </si>
  <si>
    <t>選択して下さい</t>
  </si>
  <si>
    <t>km/ℓ</t>
    <phoneticPr fontId="2"/>
  </si>
  <si>
    <t>④距離</t>
    <rPh sb="1" eb="3">
      <t>キョリ</t>
    </rPh>
    <phoneticPr fontId="2"/>
  </si>
  <si>
    <t>⑤往復料金</t>
    <rPh sb="1" eb="5">
      <t>オウフクリョウキン</t>
    </rPh>
    <phoneticPr fontId="2"/>
  </si>
  <si>
    <t>車の今後の使用予定年数を入力してください。⇒</t>
    <rPh sb="0" eb="1">
      <t>クルマ</t>
    </rPh>
    <rPh sb="2" eb="4">
      <t>コンゴ</t>
    </rPh>
    <rPh sb="5" eb="7">
      <t>シヨウ</t>
    </rPh>
    <rPh sb="7" eb="9">
      <t>ヨテイ</t>
    </rPh>
    <rPh sb="9" eb="11">
      <t>ネンスウ</t>
    </rPh>
    <rPh sb="12" eb="14">
      <t>ニュウリョク</t>
    </rPh>
    <phoneticPr fontId="2"/>
  </si>
  <si>
    <r>
      <t>あなたの</t>
    </r>
    <r>
      <rPr>
        <b/>
        <u/>
        <sz val="11"/>
        <color rgb="FFFF0000"/>
        <rFont val="HG丸ｺﾞｼｯｸM-PRO"/>
        <family val="3"/>
        <charset val="128"/>
      </rPr>
      <t>1日当たり</t>
    </r>
    <r>
      <rPr>
        <sz val="11"/>
        <color theme="1"/>
        <rFont val="HG丸ｺﾞｼｯｸM-PRO"/>
        <family val="3"/>
        <charset val="128"/>
      </rPr>
      <t>のバス利用料です⇒</t>
    </r>
    <rPh sb="5" eb="6">
      <t>ニチ</t>
    </rPh>
    <rPh sb="6" eb="7">
      <t>ア</t>
    </rPh>
    <rPh sb="12" eb="15">
      <t>リヨウリョウ</t>
    </rPh>
    <phoneticPr fontId="2"/>
  </si>
  <si>
    <r>
      <t>あなたの</t>
    </r>
    <r>
      <rPr>
        <b/>
        <u/>
        <sz val="11"/>
        <color rgb="FFFF0000"/>
        <rFont val="HG丸ｺﾞｼｯｸM-PRO"/>
        <family val="3"/>
        <charset val="128"/>
      </rPr>
      <t>1日当たり</t>
    </r>
    <r>
      <rPr>
        <sz val="11"/>
        <color theme="1"/>
        <rFont val="HG丸ｺﾞｼｯｸM-PRO"/>
        <family val="3"/>
        <charset val="128"/>
      </rPr>
      <t>の車利用料です⇒</t>
    </r>
    <rPh sb="5" eb="6">
      <t>ニチ</t>
    </rPh>
    <rPh sb="6" eb="7">
      <t>ア</t>
    </rPh>
    <rPh sb="10" eb="11">
      <t>クルマ</t>
    </rPh>
    <rPh sb="11" eb="14">
      <t>リヨウリョウ</t>
    </rPh>
    <phoneticPr fontId="2"/>
  </si>
  <si>
    <r>
      <t>あなたの</t>
    </r>
    <r>
      <rPr>
        <b/>
        <u/>
        <sz val="11"/>
        <color rgb="FFFF0000"/>
        <rFont val="HG丸ｺﾞｼｯｸM-PRO"/>
        <family val="3"/>
        <charset val="128"/>
      </rPr>
      <t>1ヶ月当たり</t>
    </r>
    <r>
      <rPr>
        <sz val="11"/>
        <color theme="1"/>
        <rFont val="HG丸ｺﾞｼｯｸM-PRO"/>
        <family val="3"/>
        <charset val="128"/>
      </rPr>
      <t>のバス利用料です⇒</t>
    </r>
    <rPh sb="6" eb="7">
      <t>ゲツ</t>
    </rPh>
    <rPh sb="7" eb="8">
      <t>ア</t>
    </rPh>
    <rPh sb="13" eb="16">
      <t>リヨウリョウ</t>
    </rPh>
    <phoneticPr fontId="2"/>
  </si>
  <si>
    <r>
      <t>あなたの</t>
    </r>
    <r>
      <rPr>
        <b/>
        <u/>
        <sz val="11"/>
        <color rgb="FFFF0000"/>
        <rFont val="HG丸ｺﾞｼｯｸM-PRO"/>
        <family val="3"/>
        <charset val="128"/>
      </rPr>
      <t>1ヶ月当たり</t>
    </r>
    <r>
      <rPr>
        <sz val="11"/>
        <color theme="1"/>
        <rFont val="HG丸ｺﾞｼｯｸM-PRO"/>
        <family val="3"/>
        <charset val="128"/>
      </rPr>
      <t>の車利用料です⇒</t>
    </r>
    <rPh sb="6" eb="7">
      <t>ゲツ</t>
    </rPh>
    <rPh sb="7" eb="8">
      <t>ア</t>
    </rPh>
    <rPh sb="11" eb="12">
      <t>クルマ</t>
    </rPh>
    <rPh sb="12" eb="15">
      <t>リヨウリョウ</t>
    </rPh>
    <phoneticPr fontId="2"/>
  </si>
  <si>
    <r>
      <t>あなたの</t>
    </r>
    <r>
      <rPr>
        <b/>
        <u/>
        <sz val="11"/>
        <color rgb="FFFF0000"/>
        <rFont val="HG丸ｺﾞｼｯｸM-PRO"/>
        <family val="3"/>
        <charset val="128"/>
      </rPr>
      <t>1年当たり</t>
    </r>
    <r>
      <rPr>
        <sz val="11"/>
        <color theme="1"/>
        <rFont val="HG丸ｺﾞｼｯｸM-PRO"/>
        <family val="3"/>
        <charset val="128"/>
      </rPr>
      <t>のバス利用料です⇒</t>
    </r>
    <rPh sb="5" eb="6">
      <t>ネン</t>
    </rPh>
    <rPh sb="6" eb="7">
      <t>ア</t>
    </rPh>
    <rPh sb="12" eb="15">
      <t>リヨウリョウ</t>
    </rPh>
    <phoneticPr fontId="2"/>
  </si>
  <si>
    <r>
      <t>あなたの</t>
    </r>
    <r>
      <rPr>
        <b/>
        <u/>
        <sz val="11"/>
        <color rgb="FFFF0000"/>
        <rFont val="HG丸ｺﾞｼｯｸM-PRO"/>
        <family val="3"/>
        <charset val="128"/>
      </rPr>
      <t>1年当たり</t>
    </r>
    <r>
      <rPr>
        <sz val="11"/>
        <color theme="1"/>
        <rFont val="HG丸ｺﾞｼｯｸM-PRO"/>
        <family val="3"/>
        <charset val="128"/>
      </rPr>
      <t>の車利用料です⇒</t>
    </r>
    <rPh sb="5" eb="6">
      <t>ネン</t>
    </rPh>
    <rPh sb="6" eb="7">
      <t>ア</t>
    </rPh>
    <rPh sb="10" eb="11">
      <t>クルマ</t>
    </rPh>
    <rPh sb="11" eb="14">
      <t>リヨウリョウ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</si>
</sst>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quot;km&quot;"/>
    <numFmt numFmtId="177" formatCode="0\ &quot;円&quot;"/>
    <numFmt numFmtId="178" formatCode="&quot;あなたの通勤の場合、&quot;\ \&amp;\ General\ \&amp;\ &quot;です。&quot;"/>
  </numFmts>
  <fonts count="12" x14ac:knownFonts="1">
    <font>
      <sz val="11"/>
      <color theme="1"/>
      <name val="ＭＳ ゴシック"/>
      <family val="2"/>
      <charset val="128"/>
    </font>
    <font>
      <sz val="11"/>
      <color theme="1"/>
      <name val="ＭＳ ゴシック"/>
      <family val="2"/>
      <charset val="128"/>
    </font>
    <font>
      <sz val="6"/>
      <name val="ＭＳ ゴシック"/>
      <family val="2"/>
      <charset val="128"/>
    </font>
    <font>
      <b/>
      <sz val="11"/>
      <color theme="1"/>
      <name val="ＭＳ ゴシック"/>
      <family val="3"/>
      <charset val="128"/>
    </font>
    <font>
      <sz val="11"/>
      <color rgb="FFFF0000"/>
      <name val="ＭＳ ゴシック"/>
      <family val="3"/>
      <charset val="128"/>
    </font>
    <font>
      <b/>
      <sz val="11"/>
      <name val="ＭＳ ゴシック"/>
      <family val="3"/>
      <charset val="128"/>
    </font>
    <font>
      <sz val="11"/>
      <name val="ＭＳ ゴシック"/>
      <family val="3"/>
      <charset val="128"/>
    </font>
    <font>
      <b/>
      <sz val="11"/>
      <color theme="1"/>
      <name val="HG丸ｺﾞｼｯｸM-PRO"/>
      <family val="3"/>
      <charset val="128"/>
    </font>
    <font>
      <sz val="22"/>
      <color theme="1"/>
      <name val="HG丸ｺﾞｼｯｸM-PRO"/>
      <family val="3"/>
      <charset val="128"/>
    </font>
    <font>
      <sz val="11"/>
      <color theme="1"/>
      <name val="HG丸ｺﾞｼｯｸM-PRO"/>
      <family val="3"/>
      <charset val="128"/>
    </font>
    <font>
      <sz val="20"/>
      <color theme="1"/>
      <name val="HG丸ｺﾞｼｯｸM-PRO"/>
      <family val="3"/>
      <charset val="128"/>
    </font>
    <font>
      <b/>
      <u/>
      <sz val="11"/>
      <color rgb="FFFF0000"/>
      <name val="HG丸ｺﾞｼｯｸM-PRO"/>
      <family val="3"/>
      <charset val="128"/>
    </font>
  </fonts>
  <fills count="7">
    <fill>
      <patternFill patternType="none"/>
    </fill>
    <fill>
      <patternFill patternType="gray125"/>
    </fill>
    <fill>
      <patternFill patternType="solid">
        <fgColor rgb="FF99FFCC"/>
        <bgColor indexed="64"/>
      </patternFill>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
    <xf numFmtId="0" fontId="0" fillId="0" borderId="0" xfId="0">
      <alignment vertical="center"/>
    </xf>
    <xf numFmtId="0" fontId="0" fillId="2" borderId="0" xfId="0" applyFill="1">
      <alignment vertical="center"/>
    </xf>
    <xf numFmtId="0" fontId="3" fillId="0" borderId="0" xfId="0" applyFont="1">
      <alignment vertical="center"/>
    </xf>
    <xf numFmtId="0" fontId="4" fillId="0" borderId="0" xfId="0" applyFont="1">
      <alignment vertical="center"/>
    </xf>
    <xf numFmtId="0" fontId="0" fillId="2" borderId="0" xfId="0" applyFill="1" applyAlignment="1">
      <alignment horizontal="left" vertical="center"/>
    </xf>
    <xf numFmtId="0" fontId="5" fillId="0" borderId="0" xfId="0" applyFont="1">
      <alignment vertical="center"/>
    </xf>
    <xf numFmtId="0" fontId="6" fillId="0" borderId="0" xfId="0" applyFont="1">
      <alignment vertical="center"/>
    </xf>
    <xf numFmtId="0" fontId="7" fillId="2" borderId="0" xfId="0" applyFont="1" applyFill="1" applyAlignment="1">
      <alignment horizontal="right" vertical="center"/>
    </xf>
    <xf numFmtId="0" fontId="9" fillId="2" borderId="0" xfId="0" applyFont="1" applyFill="1">
      <alignment vertical="center"/>
    </xf>
    <xf numFmtId="0" fontId="7" fillId="2" borderId="0" xfId="0" applyFont="1" applyFill="1" applyAlignment="1">
      <alignment horizontal="left" vertical="center"/>
    </xf>
    <xf numFmtId="0" fontId="9" fillId="2" borderId="0" xfId="0" applyFont="1" applyFill="1" applyAlignment="1">
      <alignment horizontal="left" vertical="center"/>
    </xf>
    <xf numFmtId="0" fontId="9" fillId="5" borderId="2" xfId="0" applyFont="1" applyFill="1" applyBorder="1" applyAlignment="1" applyProtection="1">
      <alignment horizontal="center" vertical="center" wrapText="1"/>
      <protection locked="0"/>
    </xf>
    <xf numFmtId="0" fontId="10" fillId="2" borderId="0" xfId="0" applyFont="1" applyFill="1" applyAlignment="1">
      <alignment horizontal="center" vertical="center"/>
    </xf>
    <xf numFmtId="0" fontId="7" fillId="2" borderId="0" xfId="0" applyFont="1" applyFill="1" applyAlignment="1">
      <alignment horizontal="center" vertical="center"/>
    </xf>
    <xf numFmtId="0" fontId="9" fillId="2" borderId="0" xfId="0" applyFont="1" applyFill="1" applyAlignment="1">
      <alignment horizontal="center" vertical="center"/>
    </xf>
    <xf numFmtId="176" fontId="9" fillId="6" borderId="0" xfId="0" applyNumberFormat="1" applyFont="1" applyFill="1">
      <alignment vertical="center"/>
    </xf>
    <xf numFmtId="177" fontId="9" fillId="6" borderId="0" xfId="0" applyNumberFormat="1" applyFont="1" applyFill="1">
      <alignment vertical="center"/>
    </xf>
    <xf numFmtId="176" fontId="9" fillId="5" borderId="2" xfId="0" applyNumberFormat="1" applyFont="1" applyFill="1" applyBorder="1" applyProtection="1">
      <alignment vertical="center"/>
      <protection locked="0"/>
    </xf>
    <xf numFmtId="177" fontId="9" fillId="5" borderId="2" xfId="0" applyNumberFormat="1" applyFont="1" applyFill="1" applyBorder="1" applyProtection="1">
      <alignment vertical="center"/>
      <protection locked="0"/>
    </xf>
    <xf numFmtId="38" fontId="9" fillId="3" borderId="1" xfId="1" applyFont="1" applyFill="1" applyBorder="1">
      <alignment vertical="center"/>
    </xf>
    <xf numFmtId="38" fontId="9" fillId="5" borderId="2" xfId="1" applyFont="1" applyFill="1" applyBorder="1" applyProtection="1">
      <alignment vertical="center"/>
      <protection locked="0"/>
    </xf>
    <xf numFmtId="0" fontId="9" fillId="2" borderId="0" xfId="0" applyFont="1" applyFill="1" applyAlignment="1">
      <alignment vertical="center" shrinkToFit="1"/>
    </xf>
    <xf numFmtId="38" fontId="9" fillId="6" borderId="1" xfId="1" applyFont="1" applyFill="1" applyBorder="1">
      <alignment vertical="center"/>
    </xf>
    <xf numFmtId="38" fontId="9" fillId="2" borderId="0" xfId="1" applyFont="1" applyFill="1">
      <alignment vertical="center"/>
    </xf>
    <xf numFmtId="0" fontId="9" fillId="2" borderId="0" xfId="0" applyFont="1" applyFill="1" applyAlignment="1">
      <alignment horizontal="right" vertical="center"/>
    </xf>
    <xf numFmtId="38" fontId="9" fillId="6" borderId="1" xfId="0" applyNumberFormat="1" applyFont="1" applyFill="1" applyBorder="1">
      <alignment vertical="center"/>
    </xf>
    <xf numFmtId="0" fontId="9" fillId="2" borderId="0" xfId="0" applyFont="1" applyFill="1" applyAlignment="1">
      <alignment horizontal="right" vertical="center" shrinkToFit="1"/>
    </xf>
    <xf numFmtId="178" fontId="8" fillId="4" borderId="3" xfId="0" applyNumberFormat="1" applyFont="1" applyFill="1" applyBorder="1" applyAlignment="1">
      <alignment horizontal="center" vertical="center"/>
    </xf>
    <xf numFmtId="178" fontId="8" fillId="4" borderId="5" xfId="0" applyNumberFormat="1" applyFont="1" applyFill="1" applyBorder="1" applyAlignment="1">
      <alignment horizontal="center" vertical="center"/>
    </xf>
    <xf numFmtId="178" fontId="8" fillId="4" borderId="4" xfId="0" applyNumberFormat="1" applyFont="1" applyFill="1" applyBorder="1" applyAlignment="1">
      <alignment horizontal="center" vertical="center"/>
    </xf>
    <xf numFmtId="0" fontId="9" fillId="5" borderId="3" xfId="0" applyFont="1" applyFill="1" applyBorder="1" applyAlignment="1" applyProtection="1">
      <alignment horizontal="center" vertical="center" wrapText="1"/>
      <protection locked="0"/>
    </xf>
    <xf numFmtId="0" fontId="9" fillId="5" borderId="4" xfId="0" applyFont="1" applyFill="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FF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1376534</xdr:colOff>
      <xdr:row>0</xdr:row>
      <xdr:rowOff>0</xdr:rowOff>
    </xdr:from>
    <xdr:ext cx="11726287" cy="69256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69261" y="0"/>
          <a:ext cx="11726287" cy="6925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3600">
              <a:solidFill>
                <a:schemeClr val="tx1"/>
              </a:solidFill>
              <a:effectLst>
                <a:glow rad="127000">
                  <a:schemeClr val="bg1"/>
                </a:glow>
              </a:effectLst>
              <a:latin typeface="HG丸ｺﾞｼｯｸM-PRO" panose="020F0600000000000000" pitchFamily="50" charset="-128"/>
              <a:ea typeface="HG丸ｺﾞｼｯｸM-PRO" panose="020F0600000000000000" pitchFamily="50" charset="-128"/>
              <a:cs typeface="+mn-cs"/>
            </a:rPr>
            <a:t>バス、モノレールと自動車の利用コスト簡易比較ツール</a:t>
          </a:r>
          <a:endParaRPr kumimoji="1" lang="ja-JP" altLang="en-US" sz="3600">
            <a:effectLst>
              <a:glow rad="127000">
                <a:schemeClr val="bg1"/>
              </a:glow>
            </a:effectLst>
            <a:latin typeface="HG丸ｺﾞｼｯｸM-PRO" panose="020F0600000000000000" pitchFamily="50" charset="-128"/>
            <a:ea typeface="HG丸ｺﾞｼｯｸM-PRO" panose="020F0600000000000000" pitchFamily="50" charset="-128"/>
          </a:endParaRPr>
        </a:p>
      </xdr:txBody>
    </xdr:sp>
    <xdr:clientData/>
  </xdr:oneCellAnchor>
  <xdr:oneCellAnchor>
    <xdr:from>
      <xdr:col>0</xdr:col>
      <xdr:colOff>619125</xdr:colOff>
      <xdr:row>6</xdr:row>
      <xdr:rowOff>304801</xdr:rowOff>
    </xdr:from>
    <xdr:ext cx="3502025" cy="471051"/>
    <xdr:sp macro="" textlink="">
      <xdr:nvSpPr>
        <xdr:cNvPr id="3" name="吹き出し: 角を丸めた四角形 2">
          <a:extLst>
            <a:ext uri="{FF2B5EF4-FFF2-40B4-BE49-F238E27FC236}">
              <a16:creationId xmlns:a16="http://schemas.microsoft.com/office/drawing/2014/main" id="{AC5830D0-FD31-8E40-046C-80DA1040CA13}"/>
            </a:ext>
          </a:extLst>
        </xdr:cNvPr>
        <xdr:cNvSpPr/>
      </xdr:nvSpPr>
      <xdr:spPr>
        <a:xfrm>
          <a:off x="619125" y="2486892"/>
          <a:ext cx="3502025" cy="471051"/>
        </a:xfrm>
        <a:prstGeom prst="wedgeRoundRectCallout">
          <a:avLst>
            <a:gd name="adj1" fmla="val 45361"/>
            <a:gd name="adj2" fmla="val -14639"/>
            <a:gd name="adj3" fmla="val 16667"/>
          </a:avLst>
        </a:prstGeom>
        <a:solidFill>
          <a:schemeClr val="accent4">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spAutoFit/>
        </a:bodyPr>
        <a:lstStyle/>
        <a:p>
          <a:pPr algn="l"/>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説明</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ご自宅が右図のエリアである場合、黄色セルのプルダウンメニューから選択してください。</a:t>
          </a:r>
        </a:p>
      </xdr:txBody>
    </xdr:sp>
    <xdr:clientData/>
  </xdr:oneCellAnchor>
  <xdr:twoCellAnchor editAs="absolute">
    <xdr:from>
      <xdr:col>5</xdr:col>
      <xdr:colOff>137433</xdr:colOff>
      <xdr:row>6</xdr:row>
      <xdr:rowOff>262315</xdr:rowOff>
    </xdr:from>
    <xdr:to>
      <xdr:col>17</xdr:col>
      <xdr:colOff>394879</xdr:colOff>
      <xdr:row>22</xdr:row>
      <xdr:rowOff>306457</xdr:rowOff>
    </xdr:to>
    <xdr:grpSp>
      <xdr:nvGrpSpPr>
        <xdr:cNvPr id="9" name="グループ化 8">
          <a:extLst>
            <a:ext uri="{FF2B5EF4-FFF2-40B4-BE49-F238E27FC236}">
              <a16:creationId xmlns:a16="http://schemas.microsoft.com/office/drawing/2014/main" id="{4763A1A7-86E8-5D9C-B1A0-9AB973DC9700}"/>
            </a:ext>
          </a:extLst>
        </xdr:cNvPr>
        <xdr:cNvGrpSpPr/>
      </xdr:nvGrpSpPr>
      <xdr:grpSpPr>
        <a:xfrm>
          <a:off x="4685621" y="2429253"/>
          <a:ext cx="10175352" cy="5199548"/>
          <a:chOff x="5200650" y="2256423"/>
          <a:chExt cx="6696154" cy="3460081"/>
        </a:xfrm>
      </xdr:grpSpPr>
      <xdr:pic>
        <xdr:nvPicPr>
          <xdr:cNvPr id="4" name="図 3">
            <a:extLst>
              <a:ext uri="{FF2B5EF4-FFF2-40B4-BE49-F238E27FC236}">
                <a16:creationId xmlns:a16="http://schemas.microsoft.com/office/drawing/2014/main" id="{73849E23-A963-BD2B-5CDC-62E95E75E1C5}"/>
              </a:ext>
            </a:extLst>
          </xdr:cNvPr>
          <xdr:cNvPicPr>
            <a:picLocks noChangeAspect="1"/>
          </xdr:cNvPicPr>
        </xdr:nvPicPr>
        <xdr:blipFill rotWithShape="1">
          <a:blip xmlns:r="http://schemas.openxmlformats.org/officeDocument/2006/relationships" r:embed="rId1"/>
          <a:srcRect l="3233" t="5013" r="3179"/>
          <a:stretch/>
        </xdr:blipFill>
        <xdr:spPr>
          <a:xfrm>
            <a:off x="5200650" y="2256423"/>
            <a:ext cx="6686550" cy="3460081"/>
          </a:xfrm>
          <a:prstGeom prst="rect">
            <a:avLst/>
          </a:prstGeom>
        </xdr:spPr>
      </xdr:pic>
      <xdr:sp macro="" textlink="">
        <xdr:nvSpPr>
          <xdr:cNvPr id="5" name="テキスト ボックス 4">
            <a:extLst>
              <a:ext uri="{FF2B5EF4-FFF2-40B4-BE49-F238E27FC236}">
                <a16:creationId xmlns:a16="http://schemas.microsoft.com/office/drawing/2014/main" id="{47E8F229-2AB3-FB60-388F-43502ECA5617}"/>
              </a:ext>
            </a:extLst>
          </xdr:cNvPr>
          <xdr:cNvSpPr txBox="1"/>
        </xdr:nvSpPr>
        <xdr:spPr>
          <a:xfrm>
            <a:off x="8044177" y="2291505"/>
            <a:ext cx="2652521"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Meiryo UI" panose="020B0604030504040204" pitchFamily="50" charset="-128"/>
                <a:ea typeface="Meiryo UI" panose="020B0604030504040204" pitchFamily="50" charset="-128"/>
              </a:rPr>
              <a:t>①国道</a:t>
            </a:r>
            <a:r>
              <a:rPr kumimoji="1" lang="en-US" altLang="ja-JP" sz="1100" b="1">
                <a:solidFill>
                  <a:srgbClr val="FF0000"/>
                </a:solidFill>
                <a:latin typeface="Meiryo UI" panose="020B0604030504040204" pitchFamily="50" charset="-128"/>
                <a:ea typeface="Meiryo UI" panose="020B0604030504040204" pitchFamily="50" charset="-128"/>
              </a:rPr>
              <a:t>58</a:t>
            </a:r>
            <a:r>
              <a:rPr kumimoji="1" lang="ja-JP" altLang="en-US" sz="1100" b="1">
                <a:solidFill>
                  <a:srgbClr val="FF0000"/>
                </a:solidFill>
                <a:latin typeface="Meiryo UI" panose="020B0604030504040204" pitchFamily="50" charset="-128"/>
                <a:ea typeface="Meiryo UI" panose="020B0604030504040204" pitchFamily="50" charset="-128"/>
              </a:rPr>
              <a:t>号・</a:t>
            </a:r>
            <a:r>
              <a:rPr kumimoji="1" lang="en-US" altLang="ja-JP" sz="1100" b="1">
                <a:solidFill>
                  <a:srgbClr val="FF0000"/>
                </a:solidFill>
                <a:latin typeface="Meiryo UI" panose="020B0604030504040204" pitchFamily="50" charset="-128"/>
                <a:ea typeface="Meiryo UI" panose="020B0604030504040204" pitchFamily="50" charset="-128"/>
              </a:rPr>
              <a:t>330</a:t>
            </a:r>
            <a:r>
              <a:rPr kumimoji="1" lang="ja-JP" altLang="en-US" sz="1100" b="1">
                <a:solidFill>
                  <a:srgbClr val="FF0000"/>
                </a:solidFill>
                <a:latin typeface="Meiryo UI" panose="020B0604030504040204" pitchFamily="50" charset="-128"/>
                <a:ea typeface="Meiryo UI" panose="020B0604030504040204" pitchFamily="50" charset="-128"/>
              </a:rPr>
              <a:t>号沿線（那覇⇔コザ）</a:t>
            </a:r>
          </a:p>
        </xdr:txBody>
      </xdr:sp>
      <xdr:sp macro="" textlink="">
        <xdr:nvSpPr>
          <xdr:cNvPr id="6" name="テキスト ボックス 5">
            <a:extLst>
              <a:ext uri="{FF2B5EF4-FFF2-40B4-BE49-F238E27FC236}">
                <a16:creationId xmlns:a16="http://schemas.microsoft.com/office/drawing/2014/main" id="{8E46C8EB-62B3-BC4A-F4EE-172D0B9FFD95}"/>
              </a:ext>
            </a:extLst>
          </xdr:cNvPr>
          <xdr:cNvSpPr txBox="1"/>
        </xdr:nvSpPr>
        <xdr:spPr>
          <a:xfrm>
            <a:off x="8801100" y="4352925"/>
            <a:ext cx="1730667"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7030A0"/>
                </a:solidFill>
                <a:latin typeface="Meiryo UI" panose="020B0604030504040204" pitchFamily="50" charset="-128"/>
                <a:ea typeface="Meiryo UI" panose="020B0604030504040204" pitchFamily="50" charset="-128"/>
              </a:rPr>
              <a:t>③沖縄都市モノレール沿線</a:t>
            </a:r>
          </a:p>
        </xdr:txBody>
      </xdr:sp>
      <xdr:sp macro="" textlink="">
        <xdr:nvSpPr>
          <xdr:cNvPr id="7" name="テキスト ボックス 6">
            <a:extLst>
              <a:ext uri="{FF2B5EF4-FFF2-40B4-BE49-F238E27FC236}">
                <a16:creationId xmlns:a16="http://schemas.microsoft.com/office/drawing/2014/main" id="{781341FA-DF47-7183-5C15-C6C3EF32641E}"/>
              </a:ext>
            </a:extLst>
          </xdr:cNvPr>
          <xdr:cNvSpPr txBox="1"/>
        </xdr:nvSpPr>
        <xdr:spPr>
          <a:xfrm>
            <a:off x="8848725" y="5324475"/>
            <a:ext cx="304807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accent2"/>
                </a:solidFill>
                <a:latin typeface="Meiryo UI" panose="020B0604030504040204" pitchFamily="50" charset="-128"/>
                <a:ea typeface="Meiryo UI" panose="020B0604030504040204" pitchFamily="50" charset="-128"/>
              </a:rPr>
              <a:t>②国道</a:t>
            </a:r>
            <a:r>
              <a:rPr kumimoji="1" lang="en-US" altLang="ja-JP" sz="1100" b="1">
                <a:solidFill>
                  <a:schemeClr val="accent2"/>
                </a:solidFill>
                <a:latin typeface="Meiryo UI" panose="020B0604030504040204" pitchFamily="50" charset="-128"/>
                <a:ea typeface="Meiryo UI" panose="020B0604030504040204" pitchFamily="50" charset="-128"/>
              </a:rPr>
              <a:t>329</a:t>
            </a:r>
            <a:r>
              <a:rPr kumimoji="1" lang="ja-JP" altLang="en-US" sz="1100" b="1">
                <a:solidFill>
                  <a:schemeClr val="accent2"/>
                </a:solidFill>
                <a:latin typeface="Meiryo UI" panose="020B0604030504040204" pitchFamily="50" charset="-128"/>
                <a:ea typeface="Meiryo UI" panose="020B0604030504040204" pitchFamily="50" charset="-128"/>
              </a:rPr>
              <a:t>号・</a:t>
            </a:r>
            <a:r>
              <a:rPr kumimoji="1" lang="en-US" altLang="ja-JP" sz="1100" b="1">
                <a:solidFill>
                  <a:schemeClr val="accent2"/>
                </a:solidFill>
                <a:latin typeface="Meiryo UI" panose="020B0604030504040204" pitchFamily="50" charset="-128"/>
                <a:ea typeface="Meiryo UI" panose="020B0604030504040204" pitchFamily="50" charset="-128"/>
              </a:rPr>
              <a:t>330</a:t>
            </a:r>
            <a:r>
              <a:rPr kumimoji="1" lang="ja-JP" altLang="en-US" sz="1100" b="1">
                <a:solidFill>
                  <a:schemeClr val="accent2"/>
                </a:solidFill>
                <a:latin typeface="Meiryo UI" panose="020B0604030504040204" pitchFamily="50" charset="-128"/>
                <a:ea typeface="Meiryo UI" panose="020B0604030504040204" pitchFamily="50" charset="-128"/>
              </a:rPr>
              <a:t>号沿線（那覇⇔与那原）</a:t>
            </a:r>
          </a:p>
        </xdr:txBody>
      </xdr:sp>
    </xdr:grpSp>
    <xdr:clientData/>
  </xdr:twoCellAnchor>
  <xdr:oneCellAnchor>
    <xdr:from>
      <xdr:col>0</xdr:col>
      <xdr:colOff>657225</xdr:colOff>
      <xdr:row>11</xdr:row>
      <xdr:rowOff>47626</xdr:rowOff>
    </xdr:from>
    <xdr:ext cx="3463925" cy="471051"/>
    <xdr:sp macro="" textlink="">
      <xdr:nvSpPr>
        <xdr:cNvPr id="8" name="吹き出し: 角を丸めた四角形 7">
          <a:extLst>
            <a:ext uri="{FF2B5EF4-FFF2-40B4-BE49-F238E27FC236}">
              <a16:creationId xmlns:a16="http://schemas.microsoft.com/office/drawing/2014/main" id="{A37196A4-3B50-3DAB-D691-A6A0965AC7D8}"/>
            </a:ext>
          </a:extLst>
        </xdr:cNvPr>
        <xdr:cNvSpPr/>
      </xdr:nvSpPr>
      <xdr:spPr>
        <a:xfrm>
          <a:off x="657225" y="3892262"/>
          <a:ext cx="3463925" cy="471051"/>
        </a:xfrm>
        <a:prstGeom prst="wedgeRoundRectCallout">
          <a:avLst>
            <a:gd name="adj1" fmla="val -18278"/>
            <a:gd name="adj2" fmla="val 42028"/>
            <a:gd name="adj3" fmla="val 16667"/>
          </a:avLst>
        </a:prstGeom>
        <a:solidFill>
          <a:schemeClr val="accent4">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spAutoFit/>
        </a:bodyPr>
        <a:lstStyle/>
        <a:p>
          <a:pPr algn="l"/>
          <a:r>
            <a:rPr kumimoji="1" lang="en-US" altLang="ja-JP" sz="1000">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ja-JP" sz="1000">
              <a:solidFill>
                <a:schemeClr val="dk1"/>
              </a:solidFill>
              <a:latin typeface="HG丸ｺﾞｼｯｸM-PRO" panose="020F0600000000000000" pitchFamily="50" charset="-128"/>
              <a:ea typeface="HG丸ｺﾞｼｯｸM-PRO" panose="020F0600000000000000" pitchFamily="50" charset="-128"/>
              <a:cs typeface="+mn-cs"/>
            </a:rPr>
            <a:t>説明</a:t>
          </a:r>
          <a:r>
            <a:rPr kumimoji="1" lang="en-US" altLang="ja-JP" sz="1000">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000">
              <a:solidFill>
                <a:schemeClr val="dk1"/>
              </a:solidFill>
              <a:latin typeface="HG丸ｺﾞｼｯｸM-PRO" panose="020F0600000000000000" pitchFamily="50" charset="-128"/>
              <a:ea typeface="HG丸ｺﾞｼｯｸM-PRO" panose="020F0600000000000000" pitchFamily="50" charset="-128"/>
              <a:cs typeface="+mn-cs"/>
            </a:rPr>
            <a:t>黄色セルの</a:t>
          </a:r>
          <a:r>
            <a:rPr kumimoji="1" lang="ja-JP" altLang="en-US" sz="1000">
              <a:latin typeface="HG丸ｺﾞｼｯｸM-PRO" panose="020F0600000000000000" pitchFamily="50" charset="-128"/>
              <a:ea typeface="HG丸ｺﾞｼｯｸM-PRO" panose="020F0600000000000000" pitchFamily="50" charset="-128"/>
            </a:rPr>
            <a:t>プルダウンメニューから、ご自宅、職場近くのバス停を選択してください。</a:t>
          </a:r>
        </a:p>
      </xdr:txBody>
    </xdr:sp>
    <xdr:clientData/>
  </xdr:oneCellAnchor>
  <xdr:oneCellAnchor>
    <xdr:from>
      <xdr:col>0</xdr:col>
      <xdr:colOff>657225</xdr:colOff>
      <xdr:row>17</xdr:row>
      <xdr:rowOff>57979</xdr:rowOff>
    </xdr:from>
    <xdr:ext cx="3463925" cy="913867"/>
    <xdr:sp macro="" textlink="">
      <xdr:nvSpPr>
        <xdr:cNvPr id="11" name="吹き出し: 角を丸めた四角形 10">
          <a:extLst>
            <a:ext uri="{FF2B5EF4-FFF2-40B4-BE49-F238E27FC236}">
              <a16:creationId xmlns:a16="http://schemas.microsoft.com/office/drawing/2014/main" id="{257FE425-DC4F-4974-DE1E-4225249DACA7}"/>
            </a:ext>
          </a:extLst>
        </xdr:cNvPr>
        <xdr:cNvSpPr/>
      </xdr:nvSpPr>
      <xdr:spPr>
        <a:xfrm>
          <a:off x="657225" y="5876888"/>
          <a:ext cx="3463925" cy="913867"/>
        </a:xfrm>
        <a:prstGeom prst="wedgeRoundRectCallout">
          <a:avLst>
            <a:gd name="adj1" fmla="val -18278"/>
            <a:gd name="adj2" fmla="val 42028"/>
            <a:gd name="adj3" fmla="val 16667"/>
          </a:avLst>
        </a:prstGeom>
        <a:solidFill>
          <a:schemeClr val="accent4">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spAutoFit/>
        </a:bodyPr>
        <a:lstStyle/>
        <a:p>
          <a:pPr algn="l"/>
          <a:r>
            <a:rPr kumimoji="1" lang="en-US" altLang="ja-JP" sz="1000">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ja-JP" sz="1000">
              <a:solidFill>
                <a:schemeClr val="dk1"/>
              </a:solidFill>
              <a:latin typeface="HG丸ｺﾞｼｯｸM-PRO" panose="020F0600000000000000" pitchFamily="50" charset="-128"/>
              <a:ea typeface="HG丸ｺﾞｼｯｸM-PRO" panose="020F0600000000000000" pitchFamily="50" charset="-128"/>
              <a:cs typeface="+mn-cs"/>
            </a:rPr>
            <a:t>説明</a:t>
          </a:r>
          <a:r>
            <a:rPr kumimoji="1" lang="en-US" altLang="ja-JP" sz="1000">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000">
              <a:solidFill>
                <a:schemeClr val="dk1"/>
              </a:solidFill>
              <a:latin typeface="HG丸ｺﾞｼｯｸM-PRO" panose="020F0600000000000000" pitchFamily="50" charset="-128"/>
              <a:ea typeface="HG丸ｺﾞｼｯｸM-PRO" panose="020F0600000000000000" pitchFamily="50" charset="-128"/>
              <a:cs typeface="+mn-cs"/>
            </a:rPr>
            <a:t>上記に当てはまらない場合は、</a:t>
          </a:r>
          <a:r>
            <a:rPr kumimoji="1" lang="ja-JP" altLang="en-US" sz="1200" b="1">
              <a:solidFill>
                <a:srgbClr val="FF0000"/>
              </a:solidFill>
              <a:latin typeface="HG丸ｺﾞｼｯｸM-PRO" panose="020F0600000000000000" pitchFamily="50" charset="-128"/>
              <a:ea typeface="HG丸ｺﾞｼｯｸM-PRO" panose="020F0600000000000000" pitchFamily="50" charset="-128"/>
              <a:cs typeface="+mn-cs"/>
            </a:rPr>
            <a:t>ご自宅から職場までの通勤距離、バス料金</a:t>
          </a:r>
          <a:r>
            <a:rPr kumimoji="1" lang="ja-JP" altLang="en-US" sz="1000">
              <a:solidFill>
                <a:schemeClr val="dk1"/>
              </a:solidFill>
              <a:latin typeface="HG丸ｺﾞｼｯｸM-PRO" panose="020F0600000000000000" pitchFamily="50" charset="-128"/>
              <a:ea typeface="HG丸ｺﾞｼｯｸM-PRO" panose="020F0600000000000000" pitchFamily="50" charset="-128"/>
              <a:cs typeface="+mn-cs"/>
            </a:rPr>
            <a:t>をお調べいただき、下記のセルに入力してください。①～③まで入力された方は④、⑤は</a:t>
          </a:r>
          <a:r>
            <a:rPr kumimoji="1" lang="en-US" altLang="ja-JP" sz="1000">
              <a:solidFill>
                <a:schemeClr val="dk1"/>
              </a:solidFill>
              <a:latin typeface="HG丸ｺﾞｼｯｸM-PRO" panose="020F0600000000000000" pitchFamily="50" charset="-128"/>
              <a:ea typeface="HG丸ｺﾞｼｯｸM-PRO" panose="020F0600000000000000" pitchFamily="50" charset="-128"/>
              <a:cs typeface="+mn-cs"/>
            </a:rPr>
            <a:t>"0"</a:t>
          </a:r>
          <a:r>
            <a:rPr kumimoji="1" lang="ja-JP" altLang="en-US" sz="1000">
              <a:solidFill>
                <a:schemeClr val="dk1"/>
              </a:solidFill>
              <a:latin typeface="HG丸ｺﾞｼｯｸM-PRO" panose="020F0600000000000000" pitchFamily="50" charset="-128"/>
              <a:ea typeface="HG丸ｺﾞｼｯｸM-PRO" panose="020F0600000000000000" pitchFamily="50" charset="-128"/>
              <a:cs typeface="+mn-cs"/>
            </a:rPr>
            <a:t>としてください。</a:t>
          </a:r>
        </a:p>
      </xdr:txBody>
    </xdr:sp>
    <xdr:clientData/>
  </xdr:oneCellAnchor>
  <xdr:oneCellAnchor>
    <xdr:from>
      <xdr:col>0</xdr:col>
      <xdr:colOff>657225</xdr:colOff>
      <xdr:row>23</xdr:row>
      <xdr:rowOff>270782</xdr:rowOff>
    </xdr:from>
    <xdr:ext cx="6019346" cy="471051"/>
    <xdr:sp macro="" textlink="">
      <xdr:nvSpPr>
        <xdr:cNvPr id="12" name="吹き出し: 角を丸めた四角形 11">
          <a:extLst>
            <a:ext uri="{FF2B5EF4-FFF2-40B4-BE49-F238E27FC236}">
              <a16:creationId xmlns:a16="http://schemas.microsoft.com/office/drawing/2014/main" id="{4CDAB61D-2EBB-BF05-CD1E-0884D89E26B4}"/>
            </a:ext>
          </a:extLst>
        </xdr:cNvPr>
        <xdr:cNvSpPr/>
      </xdr:nvSpPr>
      <xdr:spPr>
        <a:xfrm>
          <a:off x="657225" y="7960055"/>
          <a:ext cx="6019346" cy="471051"/>
        </a:xfrm>
        <a:prstGeom prst="wedgeRoundRectCallout">
          <a:avLst>
            <a:gd name="adj1" fmla="val -18278"/>
            <a:gd name="adj2" fmla="val 42028"/>
            <a:gd name="adj3" fmla="val 16667"/>
          </a:avLst>
        </a:prstGeom>
        <a:solidFill>
          <a:schemeClr val="accent4">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spAutoFit/>
        </a:bodyPr>
        <a:lstStyle/>
        <a:p>
          <a:pPr algn="l"/>
          <a:r>
            <a:rPr kumimoji="1" lang="en-US" altLang="ja-JP" sz="1000">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ja-JP" sz="1000">
              <a:solidFill>
                <a:schemeClr val="dk1"/>
              </a:solidFill>
              <a:latin typeface="HG丸ｺﾞｼｯｸM-PRO" panose="020F0600000000000000" pitchFamily="50" charset="-128"/>
              <a:ea typeface="HG丸ｺﾞｼｯｸM-PRO" panose="020F0600000000000000" pitchFamily="50" charset="-128"/>
              <a:cs typeface="+mn-cs"/>
            </a:rPr>
            <a:t>説明</a:t>
          </a:r>
          <a:r>
            <a:rPr kumimoji="1" lang="en-US" altLang="ja-JP" sz="1000">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000">
              <a:solidFill>
                <a:schemeClr val="dk1"/>
              </a:solidFill>
              <a:latin typeface="HG丸ｺﾞｼｯｸM-PRO" panose="020F0600000000000000" pitchFamily="50" charset="-128"/>
              <a:ea typeface="HG丸ｺﾞｼｯｸM-PRO" panose="020F0600000000000000" pitchFamily="50" charset="-128"/>
              <a:cs typeface="+mn-cs"/>
            </a:rPr>
            <a:t>車の利用料金を計算するため、以下の黄色セルに入力をお願いします。詳しい数字が分からない場合は、大まかな数値を入力するか、</a:t>
          </a:r>
          <a:r>
            <a:rPr kumimoji="1" lang="en-US" altLang="ja-JP" sz="1000">
              <a:solidFill>
                <a:schemeClr val="dk1"/>
              </a:solidFill>
              <a:latin typeface="HG丸ｺﾞｼｯｸM-PRO" panose="020F0600000000000000" pitchFamily="50" charset="-128"/>
              <a:ea typeface="HG丸ｺﾞｼｯｸM-PRO" panose="020F0600000000000000" pitchFamily="50" charset="-128"/>
              <a:cs typeface="+mn-cs"/>
            </a:rPr>
            <a:t>"0"</a:t>
          </a:r>
          <a:r>
            <a:rPr kumimoji="1" lang="ja-JP" altLang="en-US" sz="1000">
              <a:solidFill>
                <a:schemeClr val="dk1"/>
              </a:solidFill>
              <a:latin typeface="HG丸ｺﾞｼｯｸM-PRO" panose="020F0600000000000000" pitchFamily="50" charset="-128"/>
              <a:ea typeface="HG丸ｺﾞｼｯｸM-PRO" panose="020F0600000000000000" pitchFamily="50" charset="-128"/>
              <a:cs typeface="+mn-cs"/>
            </a:rPr>
            <a:t>と入力してください。</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oneCellAnchor>
  <xdr:oneCellAnchor>
    <xdr:from>
      <xdr:col>0</xdr:col>
      <xdr:colOff>600074</xdr:colOff>
      <xdr:row>2</xdr:row>
      <xdr:rowOff>161925</xdr:rowOff>
    </xdr:from>
    <xdr:ext cx="15100301" cy="492571"/>
    <xdr:sp macro="" textlink="">
      <xdr:nvSpPr>
        <xdr:cNvPr id="13" name="テキスト ボックス 12">
          <a:extLst>
            <a:ext uri="{FF2B5EF4-FFF2-40B4-BE49-F238E27FC236}">
              <a16:creationId xmlns:a16="http://schemas.microsoft.com/office/drawing/2014/main" id="{4D191721-E0A3-04FE-C68B-1FD1043C0A7A}"/>
            </a:ext>
          </a:extLst>
        </xdr:cNvPr>
        <xdr:cNvSpPr txBox="1"/>
      </xdr:nvSpPr>
      <xdr:spPr>
        <a:xfrm>
          <a:off x="600074" y="785380"/>
          <a:ext cx="15100301" cy="492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200">
              <a:latin typeface="HG丸ｺﾞｼｯｸM-PRO" panose="020F0600000000000000" pitchFamily="50" charset="-128"/>
              <a:ea typeface="HG丸ｺﾞｼｯｸM-PRO" panose="020F0600000000000000" pitchFamily="50" charset="-128"/>
            </a:rPr>
            <a:t>自動車と公共交通（バス・モノレール）の料金を比較し、どちらが経済的に優位となるのかを可視化するためのツール作成を目指しています。本ツールを使用して頂くことで、どちらの手段があなたにとって経済的なのか試算することが出来ます。</a:t>
          </a:r>
          <a:r>
            <a:rPr kumimoji="1" lang="ja-JP" altLang="en-US" sz="1050">
              <a:latin typeface="HG丸ｺﾞｼｯｸM-PRO" panose="020F0600000000000000" pitchFamily="50" charset="-128"/>
              <a:ea typeface="HG丸ｺﾞｼｯｸM-PRO" panose="020F0600000000000000" pitchFamily="50" charset="-128"/>
            </a:rPr>
            <a:t>　</a:t>
          </a:r>
          <a:r>
            <a:rPr kumimoji="1" lang="en-US" altLang="ja-JP" sz="1050">
              <a:latin typeface="HG丸ｺﾞｼｯｸM-PRO" panose="020F0600000000000000" pitchFamily="50" charset="-128"/>
              <a:ea typeface="HG丸ｺﾞｼｯｸM-PRO" panose="020F0600000000000000" pitchFamily="50" charset="-128"/>
            </a:rPr>
            <a:t>※</a:t>
          </a:r>
          <a:r>
            <a:rPr kumimoji="1" lang="ja-JP" altLang="en-US" sz="1050">
              <a:latin typeface="HG丸ｺﾞｼｯｸM-PRO" panose="020F0600000000000000" pitchFamily="50" charset="-128"/>
              <a:ea typeface="HG丸ｺﾞｼｯｸM-PRO" panose="020F0600000000000000" pitchFamily="50" charset="-128"/>
            </a:rPr>
            <a:t>ご使用にあたり、あくまで試算であることから、正確な金額ではないことにご留意ください。</a:t>
          </a:r>
          <a:endParaRPr kumimoji="1" lang="ja-JP" altLang="en-US" sz="1200">
            <a:latin typeface="HG丸ｺﾞｼｯｸM-PRO" panose="020F0600000000000000" pitchFamily="50" charset="-128"/>
            <a:ea typeface="HG丸ｺﾞｼｯｸM-PRO" panose="020F06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E909F-90FB-41C2-8534-47CD65A3F143}">
  <sheetPr codeName="Sheet1">
    <pageSetUpPr fitToPage="1"/>
  </sheetPr>
  <dimension ref="B5:R39"/>
  <sheetViews>
    <sheetView tabSelected="1" zoomScale="80" zoomScaleNormal="80" zoomScaleSheetLayoutView="55" workbookViewId="0">
      <pane ySplit="6" topLeftCell="A7" activePane="bottomLeft" state="frozen"/>
      <selection pane="bottomLeft" activeCell="B6" sqref="B6"/>
    </sheetView>
  </sheetViews>
  <sheetFormatPr defaultColWidth="9" defaultRowHeight="24.75" customHeight="1" x14ac:dyDescent="0.15"/>
  <cols>
    <col min="1" max="1" width="9" style="1" customWidth="1"/>
    <col min="2" max="2" width="22.875" style="1" customWidth="1"/>
    <col min="3" max="3" width="3.75" style="1" customWidth="1"/>
    <col min="4" max="4" width="18.25" style="1" customWidth="1"/>
    <col min="5" max="5" width="5.75" style="1" customWidth="1"/>
    <col min="6" max="6" width="27.25" style="1" customWidth="1"/>
    <col min="7" max="8" width="8.625" style="1" customWidth="1"/>
    <col min="9" max="9" width="16.375" style="1" customWidth="1"/>
    <col min="10" max="10" width="12.5" style="1" customWidth="1"/>
    <col min="11" max="11" width="8.25" style="1" customWidth="1"/>
    <col min="12" max="12" width="2" style="1" customWidth="1"/>
    <col min="13" max="13" width="10.5" style="1" bestFit="1" customWidth="1"/>
    <col min="14" max="15" width="9" style="1"/>
    <col min="16" max="16" width="2.875" style="1" customWidth="1"/>
    <col min="17" max="17" width="15.125" style="1" customWidth="1"/>
    <col min="18" max="16384" width="9" style="1"/>
  </cols>
  <sheetData>
    <row r="5" spans="2:18" ht="24.75" customHeight="1" thickBot="1" x14ac:dyDescent="0.2"/>
    <row r="6" spans="2:18" ht="48.75" customHeight="1" thickBot="1" x14ac:dyDescent="0.2">
      <c r="B6" s="7" t="s">
        <v>150</v>
      </c>
      <c r="C6" s="27" t="str">
        <f>IFERROR(IF(OR(Q25="",Q26=0),"----",IF(Q25=Q26,"あなたの通勤の場合、“車と公共交通は等しい“です。",IF(Q25&gt;Q26,"あなたの通勤の場合、“車が優位“です","あなたの通勤の場合、“公共交通が優位“です"))),"入力されていません")</f>
        <v>----</v>
      </c>
      <c r="D6" s="28"/>
      <c r="E6" s="28"/>
      <c r="F6" s="28"/>
      <c r="G6" s="28"/>
      <c r="H6" s="28"/>
      <c r="I6" s="28"/>
      <c r="J6" s="28"/>
      <c r="K6" s="28"/>
      <c r="L6" s="28"/>
      <c r="M6" s="28"/>
      <c r="N6" s="28"/>
      <c r="O6" s="28"/>
      <c r="P6" s="28"/>
      <c r="Q6" s="28"/>
      <c r="R6" s="29"/>
    </row>
    <row r="7" spans="2:18" ht="24.75" customHeight="1" x14ac:dyDescent="0.15">
      <c r="B7" s="7"/>
      <c r="C7" s="7"/>
      <c r="D7" s="7"/>
      <c r="E7" s="7"/>
      <c r="F7" s="7"/>
      <c r="G7" s="8"/>
      <c r="H7" s="8"/>
      <c r="I7" s="8"/>
      <c r="J7" s="8"/>
      <c r="K7" s="8"/>
      <c r="L7" s="8"/>
      <c r="M7" s="8"/>
      <c r="N7" s="8"/>
      <c r="O7" s="8"/>
      <c r="P7" s="8"/>
      <c r="Q7" s="8"/>
      <c r="R7" s="8"/>
    </row>
    <row r="8" spans="2:18" ht="24.75" customHeight="1" x14ac:dyDescent="0.15">
      <c r="B8" s="7"/>
      <c r="C8" s="7"/>
      <c r="D8" s="7"/>
      <c r="E8" s="7"/>
      <c r="F8" s="8"/>
      <c r="G8" s="8"/>
      <c r="H8" s="8"/>
      <c r="I8" s="8"/>
      <c r="J8" s="8"/>
      <c r="K8" s="8"/>
      <c r="L8" s="8"/>
      <c r="M8" s="8"/>
      <c r="N8" s="8"/>
      <c r="O8" s="8"/>
      <c r="P8" s="8"/>
      <c r="Q8" s="8"/>
      <c r="R8" s="8"/>
    </row>
    <row r="9" spans="2:18" ht="24.75" customHeight="1" thickBot="1" x14ac:dyDescent="0.2">
      <c r="B9" s="8"/>
      <c r="C9" s="8"/>
      <c r="D9" s="8"/>
      <c r="E9" s="8"/>
      <c r="F9" s="8"/>
      <c r="G9" s="8"/>
      <c r="H9" s="8"/>
      <c r="I9" s="8"/>
      <c r="J9" s="8"/>
      <c r="K9" s="8"/>
      <c r="L9" s="8"/>
      <c r="M9" s="8"/>
      <c r="N9" s="8"/>
      <c r="O9" s="8"/>
      <c r="P9" s="8"/>
      <c r="Q9" s="8"/>
      <c r="R9" s="8"/>
    </row>
    <row r="10" spans="2:18" ht="33" customHeight="1" thickBot="1" x14ac:dyDescent="0.2">
      <c r="B10" s="9" t="s">
        <v>54</v>
      </c>
      <c r="C10" s="30" t="s">
        <v>221</v>
      </c>
      <c r="D10" s="31"/>
      <c r="E10" s="8"/>
      <c r="F10" s="8"/>
      <c r="G10" s="8"/>
      <c r="H10" s="8"/>
      <c r="I10" s="8"/>
      <c r="J10" s="8"/>
      <c r="K10" s="8"/>
      <c r="L10" s="8"/>
      <c r="M10" s="8"/>
      <c r="N10" s="8"/>
      <c r="O10" s="8"/>
      <c r="P10" s="8"/>
      <c r="Q10" s="8"/>
      <c r="R10" s="8"/>
    </row>
    <row r="11" spans="2:18" ht="24.75" customHeight="1" x14ac:dyDescent="0.15">
      <c r="B11" s="10"/>
      <c r="C11" s="8"/>
      <c r="D11" s="8"/>
      <c r="E11" s="8"/>
      <c r="F11" s="8"/>
      <c r="G11" s="8"/>
      <c r="H11" s="8"/>
      <c r="I11" s="8"/>
      <c r="J11" s="8"/>
      <c r="K11" s="8"/>
      <c r="L11" s="8"/>
      <c r="M11" s="8"/>
      <c r="N11" s="8"/>
      <c r="O11" s="8"/>
      <c r="P11" s="8"/>
      <c r="Q11" s="8"/>
      <c r="R11" s="8"/>
    </row>
    <row r="12" spans="2:18" ht="24.75" customHeight="1" x14ac:dyDescent="0.15">
      <c r="B12" s="10"/>
      <c r="C12" s="8"/>
      <c r="D12" s="8"/>
      <c r="E12" s="8"/>
      <c r="F12" s="8"/>
      <c r="G12" s="8"/>
      <c r="H12" s="8"/>
      <c r="I12" s="8"/>
      <c r="J12" s="8"/>
      <c r="K12" s="8"/>
      <c r="L12" s="8"/>
      <c r="M12" s="8"/>
      <c r="N12" s="8"/>
      <c r="O12" s="8"/>
      <c r="P12" s="8"/>
      <c r="Q12" s="8"/>
      <c r="R12" s="8"/>
    </row>
    <row r="13" spans="2:18" ht="24.75" customHeight="1" x14ac:dyDescent="0.15">
      <c r="B13" s="10"/>
      <c r="C13" s="8"/>
      <c r="D13" s="8"/>
      <c r="E13" s="8"/>
      <c r="F13" s="8"/>
      <c r="G13" s="8"/>
      <c r="H13" s="8"/>
      <c r="I13" s="8"/>
      <c r="J13" s="8"/>
      <c r="K13" s="8"/>
      <c r="L13" s="8"/>
      <c r="M13" s="8"/>
      <c r="N13" s="8"/>
      <c r="O13" s="8"/>
      <c r="P13" s="8"/>
      <c r="Q13" s="8"/>
      <c r="R13" s="8"/>
    </row>
    <row r="14" spans="2:18" ht="24.75" customHeight="1" thickBot="1" x14ac:dyDescent="0.2">
      <c r="B14" s="9" t="s">
        <v>55</v>
      </c>
      <c r="C14" s="8"/>
      <c r="D14" s="9" t="s">
        <v>56</v>
      </c>
      <c r="E14" s="8"/>
      <c r="F14" s="8"/>
      <c r="G14" s="8"/>
      <c r="H14" s="8"/>
      <c r="I14" s="8"/>
      <c r="J14" s="8"/>
      <c r="K14" s="8"/>
      <c r="L14" s="8"/>
      <c r="M14" s="8"/>
      <c r="N14" s="8"/>
      <c r="O14" s="8"/>
      <c r="P14" s="8"/>
      <c r="Q14" s="8"/>
      <c r="R14" s="8"/>
    </row>
    <row r="15" spans="2:18" ht="32.25" customHeight="1" thickBot="1" x14ac:dyDescent="0.2">
      <c r="B15" s="11" t="s">
        <v>65</v>
      </c>
      <c r="C15" s="12" t="s">
        <v>53</v>
      </c>
      <c r="D15" s="11" t="s">
        <v>65</v>
      </c>
      <c r="E15" s="8"/>
      <c r="F15" s="8"/>
      <c r="G15" s="8"/>
      <c r="H15" s="8"/>
      <c r="I15" s="8"/>
      <c r="J15" s="8"/>
      <c r="K15" s="8"/>
      <c r="L15" s="8"/>
      <c r="M15" s="8"/>
      <c r="N15" s="8"/>
      <c r="O15" s="8"/>
      <c r="P15" s="8"/>
      <c r="Q15" s="8"/>
      <c r="R15" s="8"/>
    </row>
    <row r="16" spans="2:18" ht="24.75" customHeight="1" x14ac:dyDescent="0.15">
      <c r="B16" s="13" t="s">
        <v>0</v>
      </c>
      <c r="C16" s="14"/>
      <c r="D16" s="13" t="s">
        <v>52</v>
      </c>
      <c r="E16" s="8"/>
      <c r="F16" s="8"/>
      <c r="G16" s="8"/>
      <c r="H16" s="8"/>
      <c r="I16" s="8"/>
      <c r="J16" s="8"/>
      <c r="K16" s="8"/>
      <c r="L16" s="8"/>
      <c r="M16" s="8"/>
      <c r="N16" s="8"/>
      <c r="O16" s="8"/>
      <c r="P16" s="8"/>
      <c r="Q16" s="8"/>
      <c r="R16" s="8"/>
    </row>
    <row r="17" spans="2:18" ht="24.75" customHeight="1" x14ac:dyDescent="0.15">
      <c r="B17" s="15" t="str">
        <f>IFERROR(IF(AND($B$15&lt;&gt;"",$D$15&lt;&gt;""),VLOOKUP(IF($C$10="国道58号・330号沿線（那覇⇔コザ）",1,IF($C$10="国道329号・330号沿線（那覇⇔与那原）",2,3))*10000+LEFT($B$15,2)*100+LEFT($D$15,2),database!$P:$V,5,FALSE),""),"入力されていません")</f>
        <v>入力されていません</v>
      </c>
      <c r="C17" s="14"/>
      <c r="D17" s="16" t="str">
        <f>IFERROR(IF(AND(D15&lt;&gt;"",$D$15&lt;&gt;""),VLOOKUP(IF($C$10="国道58号・330号沿線（那覇⇔コザ）",1,IF($C$10="国道329号・330号沿線（那覇⇔与那原）",2,3))*10000+LEFT($B$15,2)*100+LEFT($D$15,2),database!$P:$V,6,FALSE),""),"入力されていません")</f>
        <v>入力されていません</v>
      </c>
      <c r="E17" s="8"/>
      <c r="F17" s="8"/>
      <c r="G17" s="8"/>
      <c r="H17" s="8"/>
      <c r="I17" s="8"/>
      <c r="J17" s="8"/>
      <c r="K17" s="8"/>
      <c r="L17" s="8"/>
      <c r="M17" s="8"/>
      <c r="N17" s="8"/>
      <c r="O17" s="8"/>
      <c r="P17" s="8"/>
      <c r="Q17" s="8"/>
      <c r="R17" s="8"/>
    </row>
    <row r="18" spans="2:18" ht="24.75" customHeight="1" x14ac:dyDescent="0.15">
      <c r="B18" s="8"/>
      <c r="C18" s="8"/>
      <c r="D18" s="8"/>
      <c r="E18" s="8"/>
      <c r="F18" s="8"/>
      <c r="G18" s="8"/>
      <c r="H18" s="8"/>
      <c r="I18" s="8"/>
      <c r="J18" s="8"/>
      <c r="K18" s="8"/>
      <c r="L18" s="8"/>
      <c r="M18" s="8"/>
      <c r="N18" s="8"/>
      <c r="O18" s="8"/>
      <c r="P18" s="8"/>
      <c r="Q18" s="8"/>
      <c r="R18" s="8"/>
    </row>
    <row r="19" spans="2:18" ht="24.75" customHeight="1" x14ac:dyDescent="0.15">
      <c r="B19" s="8"/>
      <c r="C19" s="8"/>
      <c r="D19" s="8"/>
      <c r="E19" s="8"/>
      <c r="F19" s="8"/>
      <c r="G19" s="8"/>
      <c r="H19" s="8"/>
      <c r="I19" s="8"/>
      <c r="J19" s="8"/>
      <c r="K19" s="8"/>
      <c r="L19" s="8"/>
      <c r="M19" s="8"/>
      <c r="N19" s="8"/>
      <c r="O19" s="8"/>
      <c r="P19" s="8"/>
      <c r="Q19" s="8"/>
      <c r="R19" s="8"/>
    </row>
    <row r="20" spans="2:18" ht="24.75" customHeight="1" x14ac:dyDescent="0.15">
      <c r="B20" s="8"/>
      <c r="C20" s="8"/>
      <c r="D20" s="8"/>
      <c r="E20" s="8"/>
      <c r="F20" s="8"/>
      <c r="G20" s="8"/>
      <c r="H20" s="8"/>
      <c r="I20" s="8"/>
      <c r="J20" s="8"/>
      <c r="K20" s="8"/>
      <c r="L20" s="8"/>
      <c r="M20" s="8"/>
      <c r="N20" s="8"/>
      <c r="O20" s="8"/>
      <c r="P20" s="8"/>
      <c r="Q20" s="8"/>
      <c r="R20" s="8"/>
    </row>
    <row r="21" spans="2:18" ht="24.75" customHeight="1" x14ac:dyDescent="0.15">
      <c r="B21" s="8"/>
      <c r="C21" s="8"/>
      <c r="D21" s="8"/>
      <c r="E21" s="8"/>
      <c r="F21" s="8"/>
      <c r="G21" s="8"/>
      <c r="H21" s="8"/>
      <c r="I21" s="8"/>
      <c r="J21" s="8"/>
      <c r="K21" s="8"/>
      <c r="L21" s="8"/>
      <c r="M21" s="8"/>
      <c r="N21" s="8"/>
      <c r="O21" s="8"/>
      <c r="P21" s="8"/>
      <c r="Q21" s="8"/>
      <c r="R21" s="8"/>
    </row>
    <row r="22" spans="2:18" ht="24.75" customHeight="1" thickBot="1" x14ac:dyDescent="0.2">
      <c r="B22" s="13" t="s">
        <v>223</v>
      </c>
      <c r="C22" s="14"/>
      <c r="D22" s="13" t="s">
        <v>224</v>
      </c>
      <c r="E22" s="8"/>
      <c r="F22" s="8"/>
      <c r="G22" s="8"/>
      <c r="H22" s="8"/>
      <c r="I22" s="8"/>
      <c r="J22" s="8"/>
      <c r="K22" s="8"/>
      <c r="L22" s="8"/>
      <c r="M22" s="8"/>
      <c r="N22" s="8"/>
      <c r="O22" s="8"/>
      <c r="P22" s="8"/>
      <c r="Q22" s="8"/>
      <c r="R22" s="8"/>
    </row>
    <row r="23" spans="2:18" ht="24.75" customHeight="1" thickBot="1" x14ac:dyDescent="0.2">
      <c r="B23" s="17">
        <v>0</v>
      </c>
      <c r="C23" s="14"/>
      <c r="D23" s="18">
        <v>0</v>
      </c>
      <c r="E23" s="8"/>
      <c r="F23" s="8"/>
      <c r="G23" s="8"/>
      <c r="H23" s="8"/>
      <c r="I23" s="8"/>
      <c r="J23" s="8"/>
      <c r="K23" s="8"/>
      <c r="L23" s="8"/>
      <c r="M23" s="8"/>
      <c r="N23" s="8"/>
      <c r="O23" s="8"/>
      <c r="P23" s="8"/>
      <c r="Q23" s="8"/>
      <c r="R23" s="8"/>
    </row>
    <row r="24" spans="2:18" ht="24.75" customHeight="1" x14ac:dyDescent="0.15">
      <c r="B24" s="8"/>
      <c r="C24" s="8"/>
      <c r="D24" s="8"/>
      <c r="E24" s="8"/>
      <c r="F24" s="8"/>
      <c r="G24" s="8"/>
      <c r="H24" s="8"/>
      <c r="I24" s="8"/>
      <c r="J24" s="8"/>
      <c r="K24" s="8"/>
      <c r="L24" s="8"/>
      <c r="M24" s="8"/>
      <c r="N24" s="8"/>
      <c r="O24" s="8"/>
      <c r="P24" s="8"/>
      <c r="Q24" s="8"/>
      <c r="R24" s="8"/>
    </row>
    <row r="25" spans="2:18" ht="24.75" customHeight="1" x14ac:dyDescent="0.15">
      <c r="B25" s="8"/>
      <c r="C25" s="8"/>
      <c r="D25" s="8"/>
      <c r="E25" s="8"/>
      <c r="F25" s="8"/>
      <c r="G25" s="8"/>
      <c r="H25" s="8"/>
      <c r="I25" s="8"/>
      <c r="J25" s="8"/>
      <c r="K25" s="26" t="s">
        <v>226</v>
      </c>
      <c r="L25" s="26"/>
      <c r="M25" s="26"/>
      <c r="N25" s="26"/>
      <c r="O25" s="26"/>
      <c r="P25" s="8"/>
      <c r="Q25" s="19">
        <f>IF(D23&gt;0,D23,IF(D17="入力されていません",0,D17))</f>
        <v>0</v>
      </c>
      <c r="R25" s="8" t="s">
        <v>51</v>
      </c>
    </row>
    <row r="26" spans="2:18" ht="24.75" customHeight="1" thickBot="1" x14ac:dyDescent="0.2">
      <c r="B26" s="8"/>
      <c r="C26" s="8"/>
      <c r="D26" s="8"/>
      <c r="E26" s="8"/>
      <c r="F26" s="8"/>
      <c r="G26" s="8"/>
      <c r="H26" s="8"/>
      <c r="I26" s="8"/>
      <c r="J26" s="8"/>
      <c r="K26" s="26" t="s">
        <v>227</v>
      </c>
      <c r="L26" s="26"/>
      <c r="M26" s="26"/>
      <c r="N26" s="26"/>
      <c r="O26" s="26"/>
      <c r="P26" s="8"/>
      <c r="Q26" s="19">
        <f>I36</f>
        <v>0</v>
      </c>
      <c r="R26" s="8" t="s">
        <v>51</v>
      </c>
    </row>
    <row r="27" spans="2:18" ht="24.75" customHeight="1" thickBot="1" x14ac:dyDescent="0.2">
      <c r="B27" s="26" t="s">
        <v>213</v>
      </c>
      <c r="C27" s="26"/>
      <c r="D27" s="26"/>
      <c r="E27" s="26"/>
      <c r="F27" s="20">
        <v>1500000</v>
      </c>
      <c r="G27" s="8" t="s">
        <v>47</v>
      </c>
      <c r="H27" s="8"/>
      <c r="I27" s="8"/>
      <c r="J27" s="8"/>
      <c r="K27" s="21"/>
      <c r="L27" s="21"/>
      <c r="M27" s="21"/>
      <c r="N27" s="21"/>
      <c r="O27" s="21"/>
      <c r="P27" s="8"/>
      <c r="Q27" s="8"/>
      <c r="R27" s="8"/>
    </row>
    <row r="28" spans="2:18" ht="24.75" customHeight="1" thickBot="1" x14ac:dyDescent="0.2">
      <c r="B28" s="26" t="s">
        <v>214</v>
      </c>
      <c r="C28" s="26"/>
      <c r="D28" s="26"/>
      <c r="E28" s="26"/>
      <c r="F28" s="20">
        <v>5</v>
      </c>
      <c r="G28" s="8" t="s">
        <v>46</v>
      </c>
      <c r="H28" s="8"/>
      <c r="I28" s="22">
        <f>IFERROR(F27/(F28+F29)/12/$F$36,0)</f>
        <v>0</v>
      </c>
      <c r="J28" s="8" t="s">
        <v>51</v>
      </c>
      <c r="K28" s="26" t="s">
        <v>228</v>
      </c>
      <c r="L28" s="26"/>
      <c r="M28" s="26"/>
      <c r="N28" s="26"/>
      <c r="O28" s="26"/>
      <c r="P28" s="8"/>
      <c r="Q28" s="19">
        <f>IFERROR(IF(D23&gt;0,D23*F36,D17*F36),0)</f>
        <v>0</v>
      </c>
      <c r="R28" s="8" t="s">
        <v>49</v>
      </c>
    </row>
    <row r="29" spans="2:18" ht="24.75" customHeight="1" thickBot="1" x14ac:dyDescent="0.2">
      <c r="B29" s="26" t="s">
        <v>225</v>
      </c>
      <c r="C29" s="26"/>
      <c r="D29" s="26"/>
      <c r="E29" s="26"/>
      <c r="F29" s="20">
        <v>5</v>
      </c>
      <c r="G29" s="8" t="s">
        <v>152</v>
      </c>
      <c r="H29" s="8"/>
      <c r="I29" s="23"/>
      <c r="J29" s="8"/>
      <c r="K29" s="26" t="s">
        <v>229</v>
      </c>
      <c r="L29" s="26"/>
      <c r="M29" s="26"/>
      <c r="N29" s="26"/>
      <c r="O29" s="26"/>
      <c r="P29" s="8"/>
      <c r="Q29" s="19">
        <f>Q26*F36</f>
        <v>0</v>
      </c>
      <c r="R29" s="8" t="s">
        <v>49</v>
      </c>
    </row>
    <row r="30" spans="2:18" ht="24.75" customHeight="1" thickBot="1" x14ac:dyDescent="0.2">
      <c r="B30" s="26" t="s">
        <v>215</v>
      </c>
      <c r="C30" s="26"/>
      <c r="D30" s="26"/>
      <c r="E30" s="26"/>
      <c r="F30" s="20">
        <v>20000</v>
      </c>
      <c r="G30" s="8" t="s">
        <v>49</v>
      </c>
      <c r="H30" s="8"/>
      <c r="I30" s="23"/>
      <c r="J30" s="8"/>
      <c r="K30" s="21"/>
      <c r="L30" s="21"/>
      <c r="M30" s="21"/>
      <c r="N30" s="21"/>
      <c r="O30" s="21"/>
      <c r="P30" s="8"/>
      <c r="Q30" s="8"/>
      <c r="R30" s="8"/>
    </row>
    <row r="31" spans="2:18" ht="24.75" customHeight="1" thickBot="1" x14ac:dyDescent="0.2">
      <c r="B31" s="26" t="s">
        <v>216</v>
      </c>
      <c r="C31" s="26"/>
      <c r="D31" s="26"/>
      <c r="E31" s="26"/>
      <c r="F31" s="20">
        <v>158</v>
      </c>
      <c r="G31" s="8" t="s">
        <v>48</v>
      </c>
      <c r="H31" s="8"/>
      <c r="I31" s="22">
        <f>IFERROR(F30/$F$36,0)</f>
        <v>0</v>
      </c>
      <c r="J31" s="8" t="s">
        <v>51</v>
      </c>
      <c r="K31" s="26" t="s">
        <v>230</v>
      </c>
      <c r="L31" s="26"/>
      <c r="M31" s="26"/>
      <c r="N31" s="26"/>
      <c r="O31" s="26"/>
      <c r="P31" s="8"/>
      <c r="Q31" s="19">
        <f>Q28*12</f>
        <v>0</v>
      </c>
      <c r="R31" s="8" t="s">
        <v>151</v>
      </c>
    </row>
    <row r="32" spans="2:18" ht="24.75" customHeight="1" thickBot="1" x14ac:dyDescent="0.2">
      <c r="B32" s="26" t="s">
        <v>217</v>
      </c>
      <c r="C32" s="26"/>
      <c r="D32" s="26"/>
      <c r="E32" s="26"/>
      <c r="F32" s="20">
        <v>10</v>
      </c>
      <c r="G32" s="8" t="s">
        <v>222</v>
      </c>
      <c r="H32" s="8"/>
      <c r="I32" s="22">
        <f>IFERROR(IF(B23&lt;0,B23*B17*2/F32,F31*B17*2/F32),0)</f>
        <v>0</v>
      </c>
      <c r="J32" s="8" t="s">
        <v>47</v>
      </c>
      <c r="K32" s="26" t="s">
        <v>231</v>
      </c>
      <c r="L32" s="26"/>
      <c r="M32" s="26"/>
      <c r="N32" s="26"/>
      <c r="O32" s="26"/>
      <c r="P32" s="8"/>
      <c r="Q32" s="19">
        <f>Q29*12</f>
        <v>0</v>
      </c>
      <c r="R32" s="8" t="s">
        <v>151</v>
      </c>
    </row>
    <row r="33" spans="2:18" ht="24.75" customHeight="1" thickBot="1" x14ac:dyDescent="0.2">
      <c r="B33" s="26" t="s">
        <v>218</v>
      </c>
      <c r="C33" s="26"/>
      <c r="D33" s="26"/>
      <c r="E33" s="26"/>
      <c r="F33" s="20">
        <v>150000</v>
      </c>
      <c r="G33" s="8" t="s">
        <v>47</v>
      </c>
      <c r="H33" s="8"/>
      <c r="I33" s="23"/>
      <c r="J33" s="8"/>
      <c r="K33" s="8"/>
      <c r="L33" s="8"/>
      <c r="M33" s="8"/>
      <c r="N33" s="8"/>
      <c r="O33" s="8"/>
      <c r="P33" s="8"/>
      <c r="Q33" s="8"/>
      <c r="R33" s="8"/>
    </row>
    <row r="34" spans="2:18" ht="24.75" customHeight="1" thickBot="1" x14ac:dyDescent="0.2">
      <c r="B34" s="26" t="s">
        <v>220</v>
      </c>
      <c r="C34" s="26"/>
      <c r="D34" s="26"/>
      <c r="E34" s="26"/>
      <c r="F34" s="20">
        <v>2</v>
      </c>
      <c r="G34" s="8" t="s">
        <v>46</v>
      </c>
      <c r="H34" s="8"/>
      <c r="I34" s="22">
        <f>IFERROR(F33/F34/12/$F$36,0)</f>
        <v>0</v>
      </c>
      <c r="J34" s="8" t="s">
        <v>51</v>
      </c>
      <c r="K34" s="8"/>
      <c r="L34" s="8"/>
      <c r="M34" s="8"/>
      <c r="N34" s="8"/>
      <c r="O34" s="8"/>
      <c r="P34" s="8"/>
      <c r="Q34" s="8"/>
      <c r="R34" s="8"/>
    </row>
    <row r="35" spans="2:18" ht="24.75" customHeight="1" thickBot="1" x14ac:dyDescent="0.2">
      <c r="B35" s="26" t="s">
        <v>219</v>
      </c>
      <c r="C35" s="26"/>
      <c r="D35" s="26"/>
      <c r="E35" s="26"/>
      <c r="F35" s="20">
        <v>5000</v>
      </c>
      <c r="G35" s="8" t="s">
        <v>49</v>
      </c>
      <c r="H35" s="8"/>
      <c r="I35" s="8"/>
      <c r="J35" s="8"/>
      <c r="K35" s="8"/>
      <c r="L35" s="8"/>
      <c r="M35" s="8"/>
      <c r="N35" s="8"/>
      <c r="O35" s="8"/>
      <c r="P35" s="8"/>
      <c r="Q35" s="8"/>
      <c r="R35" s="8"/>
    </row>
    <row r="36" spans="2:18" ht="24.75" customHeight="1" thickBot="1" x14ac:dyDescent="0.2">
      <c r="B36" s="26" t="s">
        <v>212</v>
      </c>
      <c r="C36" s="26"/>
      <c r="D36" s="26"/>
      <c r="E36" s="26"/>
      <c r="F36" s="20">
        <v>0</v>
      </c>
      <c r="G36" s="8" t="s">
        <v>70</v>
      </c>
      <c r="H36" s="24" t="s">
        <v>50</v>
      </c>
      <c r="I36" s="25">
        <f>IFERROR(SUM(I28:I34)-F35/F36,0)</f>
        <v>0</v>
      </c>
      <c r="J36" s="8" t="s">
        <v>153</v>
      </c>
      <c r="K36" s="8"/>
      <c r="L36" s="8"/>
      <c r="M36" s="8"/>
      <c r="N36" s="8"/>
      <c r="O36" s="8"/>
      <c r="P36" s="8"/>
      <c r="Q36" s="8"/>
      <c r="R36" s="8"/>
    </row>
    <row r="37" spans="2:18" ht="24.75" customHeight="1" x14ac:dyDescent="0.15">
      <c r="G37" s="4"/>
    </row>
    <row r="38" spans="2:18" ht="24.75" customHeight="1" x14ac:dyDescent="0.15">
      <c r="G38" s="4"/>
      <c r="H38" s="4"/>
    </row>
    <row r="39" spans="2:18" ht="24.75" customHeight="1" x14ac:dyDescent="0.15">
      <c r="H39" s="4"/>
    </row>
  </sheetData>
  <sheetProtection selectLockedCells="1"/>
  <dataConsolidate/>
  <mergeCells count="18">
    <mergeCell ref="C6:R6"/>
    <mergeCell ref="B30:E30"/>
    <mergeCell ref="B32:E32"/>
    <mergeCell ref="B33:E33"/>
    <mergeCell ref="C10:D10"/>
    <mergeCell ref="K25:O25"/>
    <mergeCell ref="K26:O26"/>
    <mergeCell ref="B36:E36"/>
    <mergeCell ref="B27:E27"/>
    <mergeCell ref="B35:E35"/>
    <mergeCell ref="B29:E29"/>
    <mergeCell ref="K28:O28"/>
    <mergeCell ref="K29:O29"/>
    <mergeCell ref="K31:O31"/>
    <mergeCell ref="K32:O32"/>
    <mergeCell ref="B34:E34"/>
    <mergeCell ref="B28:E28"/>
    <mergeCell ref="B31:E31"/>
  </mergeCells>
  <phoneticPr fontId="2"/>
  <dataValidations count="1">
    <dataValidation type="list" allowBlank="1" showInputMessage="1" showErrorMessage="1" sqref="C10:D10" xr:uid="{FE2C5A9B-DC76-4AFC-8C7A-48DAC722B473}">
      <formula1>"選択して下さい,国道58号・330号沿線（那覇⇔コザ）,国道329号・330号沿線（那覇⇔与那原）,沖縄都市モノレール沿線"</formula1>
    </dataValidation>
  </dataValidations>
  <pageMargins left="0.7" right="0.7" top="0.75" bottom="0.75" header="0.3" footer="0.3"/>
  <pageSetup paperSize="8" scale="5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7A09DE9-638E-49FB-BCCE-CB535BA0A783}">
          <x14:formula1>
            <xm:f>IF($C$10="国道58号・330号沿線（那覇⇔コザ）",database!$C$3:$C$47,IF($C$10="国道329号・330号沿線（那覇⇔与那原）",database!$H$3:$H$49,IF($C$10="沖縄都市モノレール沿線",database!$M$3:$M$21,database!$K$29)))</xm:f>
          </x14:formula1>
          <xm:sqref>D15 B15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CB15-9BD1-4031-9C42-F68C5255132E}">
  <sheetPr codeName="Sheet2"/>
  <dimension ref="A1:U3172"/>
  <sheetViews>
    <sheetView topLeftCell="D1" workbookViewId="0">
      <selection activeCell="T10" sqref="T10"/>
    </sheetView>
  </sheetViews>
  <sheetFormatPr defaultRowHeight="13.5" x14ac:dyDescent="0.15"/>
  <cols>
    <col min="1" max="1" width="3.75" customWidth="1"/>
    <col min="2" max="2" width="16.125" bestFit="1" customWidth="1"/>
    <col min="3" max="3" width="15" bestFit="1" customWidth="1"/>
    <col min="6" max="6" width="3.75" style="3" customWidth="1"/>
    <col min="7" max="7" width="16.125" style="3" bestFit="1" customWidth="1"/>
    <col min="8" max="8" width="15" style="3" bestFit="1" customWidth="1"/>
    <col min="9" max="9" width="8.875" style="3"/>
    <col min="12" max="12" width="11.625" bestFit="1" customWidth="1"/>
    <col min="13" max="13" width="15" bestFit="1" customWidth="1"/>
    <col min="17" max="17" width="20.5" bestFit="1" customWidth="1"/>
    <col min="18" max="19" width="19.375" bestFit="1" customWidth="1"/>
    <col min="20" max="21" width="10.625" customWidth="1"/>
  </cols>
  <sheetData>
    <row r="1" spans="1:21" x14ac:dyDescent="0.15">
      <c r="A1" s="2" t="s">
        <v>209</v>
      </c>
      <c r="F1" s="5" t="s">
        <v>210</v>
      </c>
      <c r="G1" s="6"/>
      <c r="H1" s="6"/>
      <c r="I1" s="6"/>
      <c r="K1" s="2" t="s">
        <v>211</v>
      </c>
      <c r="P1" s="2" t="s">
        <v>66</v>
      </c>
      <c r="Q1" s="2"/>
    </row>
    <row r="2" spans="1:21" x14ac:dyDescent="0.15">
      <c r="A2" t="s">
        <v>57</v>
      </c>
      <c r="B2" t="s">
        <v>58</v>
      </c>
      <c r="C2" t="s">
        <v>59</v>
      </c>
      <c r="D2" t="s">
        <v>0</v>
      </c>
      <c r="F2" s="6" t="s">
        <v>57</v>
      </c>
      <c r="G2" s="6" t="s">
        <v>58</v>
      </c>
      <c r="H2" s="6" t="s">
        <v>59</v>
      </c>
      <c r="I2" s="6" t="s">
        <v>0</v>
      </c>
      <c r="K2" t="s">
        <v>57</v>
      </c>
      <c r="L2" t="s">
        <v>58</v>
      </c>
      <c r="M2" t="s">
        <v>59</v>
      </c>
      <c r="N2" t="s">
        <v>0</v>
      </c>
      <c r="P2" t="s">
        <v>67</v>
      </c>
      <c r="Q2" t="s">
        <v>85</v>
      </c>
      <c r="R2" t="s">
        <v>68</v>
      </c>
      <c r="S2" t="s">
        <v>69</v>
      </c>
      <c r="T2" t="s">
        <v>0</v>
      </c>
      <c r="U2" t="s">
        <v>52</v>
      </c>
    </row>
    <row r="3" spans="1:21" x14ac:dyDescent="0.15">
      <c r="A3">
        <v>0</v>
      </c>
      <c r="B3" t="s">
        <v>45</v>
      </c>
      <c r="C3" t="str">
        <f>REPT("0",2-LEN(A3))&amp;A3 &amp;" "&amp;B3</f>
        <v>00 那覇バスBT</v>
      </c>
      <c r="D3">
        <v>0</v>
      </c>
      <c r="F3" s="6">
        <v>0</v>
      </c>
      <c r="G3" s="6" t="s">
        <v>182</v>
      </c>
      <c r="H3" s="6" t="str">
        <f>REPT("0",2-LEN(F3))&amp;F3 &amp;" "&amp;G3</f>
        <v>00 那覇バスターミナル</v>
      </c>
      <c r="I3" s="6">
        <v>0</v>
      </c>
      <c r="K3">
        <v>0</v>
      </c>
      <c r="L3" t="s">
        <v>60</v>
      </c>
      <c r="M3" t="str">
        <f>REPT("0",2-LEN(K3))&amp;K3 &amp;" "&amp;L3</f>
        <v>00 那覇空港駅</v>
      </c>
      <c r="N3">
        <v>0</v>
      </c>
      <c r="P3">
        <f t="shared" ref="P3:P66" si="0">IF(Q3="国道58号・330号沿線（那覇⇔コザ）",1,IF(Q3="国道329号・330号沿線（那覇⇔与那原）",2,3))*10000+LEFT(R3,2)*100+LEFT(S3,2)</f>
        <v>10000</v>
      </c>
      <c r="Q3" t="s">
        <v>209</v>
      </c>
      <c r="R3" t="s">
        <v>86</v>
      </c>
      <c r="S3" t="s">
        <v>86</v>
      </c>
      <c r="T3">
        <v>0</v>
      </c>
      <c r="U3">
        <v>0</v>
      </c>
    </row>
    <row r="4" spans="1:21" x14ac:dyDescent="0.15">
      <c r="A4">
        <v>1</v>
      </c>
      <c r="B4" t="s">
        <v>2</v>
      </c>
      <c r="C4" t="str">
        <f t="shared" ref="C4:C47" si="1">REPT("0",2-LEN(A4))&amp;A4 &amp;" "&amp;B4</f>
        <v>01 県庁北口</v>
      </c>
      <c r="D4">
        <v>0.6</v>
      </c>
      <c r="F4" s="6">
        <v>1</v>
      </c>
      <c r="G4" s="6" t="s">
        <v>2</v>
      </c>
      <c r="H4" s="6" t="str">
        <f t="shared" ref="H4:H30" si="2">REPT("0",2-LEN(F4))&amp;F4 &amp;" "&amp;G4</f>
        <v>01 県庁北口</v>
      </c>
      <c r="I4" s="6">
        <v>0.4</v>
      </c>
      <c r="K4">
        <v>1</v>
      </c>
      <c r="L4" t="s">
        <v>61</v>
      </c>
      <c r="M4" t="str">
        <f t="shared" ref="M4:M21" si="3">REPT("0",2-LEN(K4))&amp;K4 &amp;" "&amp;L4</f>
        <v>01 赤嶺駅</v>
      </c>
      <c r="N4">
        <v>2</v>
      </c>
      <c r="P4">
        <f t="shared" si="0"/>
        <v>10001</v>
      </c>
      <c r="Q4" t="s">
        <v>209</v>
      </c>
      <c r="R4" t="s">
        <v>86</v>
      </c>
      <c r="S4" t="s">
        <v>87</v>
      </c>
      <c r="T4">
        <v>0.6</v>
      </c>
      <c r="U4">
        <v>480</v>
      </c>
    </row>
    <row r="5" spans="1:21" x14ac:dyDescent="0.15">
      <c r="A5">
        <v>2</v>
      </c>
      <c r="B5" t="s">
        <v>3</v>
      </c>
      <c r="C5" t="str">
        <f t="shared" si="1"/>
        <v>02 沖縄タイムス前</v>
      </c>
      <c r="D5">
        <v>1.1000000000000001</v>
      </c>
      <c r="F5" s="6">
        <v>2</v>
      </c>
      <c r="G5" s="6" t="s">
        <v>183</v>
      </c>
      <c r="H5" s="6" t="str">
        <f t="shared" si="2"/>
        <v>02 久茂地公民館前</v>
      </c>
      <c r="I5" s="6">
        <v>0.9</v>
      </c>
      <c r="K5">
        <v>2</v>
      </c>
      <c r="L5" t="s">
        <v>62</v>
      </c>
      <c r="M5" t="str">
        <f t="shared" si="3"/>
        <v>02 小禄駅</v>
      </c>
      <c r="N5">
        <v>2.8</v>
      </c>
      <c r="P5">
        <f t="shared" si="0"/>
        <v>10002</v>
      </c>
      <c r="Q5" t="s">
        <v>209</v>
      </c>
      <c r="R5" t="s">
        <v>86</v>
      </c>
      <c r="S5" t="s">
        <v>88</v>
      </c>
      <c r="T5">
        <v>1.1000000000000001</v>
      </c>
      <c r="U5">
        <v>480</v>
      </c>
    </row>
    <row r="6" spans="1:21" x14ac:dyDescent="0.15">
      <c r="A6">
        <v>3</v>
      </c>
      <c r="B6" t="s">
        <v>4</v>
      </c>
      <c r="C6" t="str">
        <f t="shared" si="1"/>
        <v>03 若松入口</v>
      </c>
      <c r="D6">
        <v>1.4</v>
      </c>
      <c r="F6" s="6">
        <v>3</v>
      </c>
      <c r="G6" s="6" t="s">
        <v>184</v>
      </c>
      <c r="H6" s="6" t="str">
        <f t="shared" si="2"/>
        <v>03 美栄橋駅前</v>
      </c>
      <c r="I6" s="6">
        <v>1.4</v>
      </c>
      <c r="K6">
        <v>3</v>
      </c>
      <c r="L6" t="s">
        <v>63</v>
      </c>
      <c r="M6" t="str">
        <f t="shared" si="3"/>
        <v>03 奥武山公園駅</v>
      </c>
      <c r="N6">
        <v>3.8</v>
      </c>
      <c r="P6">
        <f t="shared" si="0"/>
        <v>10003</v>
      </c>
      <c r="Q6" t="s">
        <v>209</v>
      </c>
      <c r="R6" t="s">
        <v>86</v>
      </c>
      <c r="S6" t="s">
        <v>89</v>
      </c>
      <c r="T6">
        <v>1.4</v>
      </c>
      <c r="U6">
        <v>480</v>
      </c>
    </row>
    <row r="7" spans="1:21" x14ac:dyDescent="0.15">
      <c r="A7">
        <v>4</v>
      </c>
      <c r="B7" t="s">
        <v>5</v>
      </c>
      <c r="C7" t="str">
        <f t="shared" si="1"/>
        <v>04 泊高橋</v>
      </c>
      <c r="D7">
        <v>2</v>
      </c>
      <c r="F7" s="6">
        <v>4</v>
      </c>
      <c r="G7" s="6" t="s">
        <v>185</v>
      </c>
      <c r="H7" s="6" t="str">
        <f t="shared" si="2"/>
        <v>04 牧志公園前</v>
      </c>
      <c r="I7" s="6">
        <v>2.1</v>
      </c>
      <c r="K7">
        <v>4</v>
      </c>
      <c r="L7" t="s">
        <v>64</v>
      </c>
      <c r="M7" t="str">
        <f t="shared" si="3"/>
        <v>04 壺川駅</v>
      </c>
      <c r="N7">
        <v>4.5999999999999996</v>
      </c>
      <c r="P7">
        <f t="shared" si="0"/>
        <v>10004</v>
      </c>
      <c r="Q7" t="s">
        <v>209</v>
      </c>
      <c r="R7" t="s">
        <v>86</v>
      </c>
      <c r="S7" t="s">
        <v>90</v>
      </c>
      <c r="T7">
        <v>2</v>
      </c>
      <c r="U7">
        <v>480</v>
      </c>
    </row>
    <row r="8" spans="1:21" x14ac:dyDescent="0.15">
      <c r="A8">
        <v>5</v>
      </c>
      <c r="B8" t="s">
        <v>6</v>
      </c>
      <c r="C8" t="str">
        <f t="shared" si="1"/>
        <v>05 上之屋</v>
      </c>
      <c r="D8">
        <v>2.8</v>
      </c>
      <c r="F8" s="6">
        <v>5</v>
      </c>
      <c r="G8" s="6" t="s">
        <v>186</v>
      </c>
      <c r="H8" s="6" t="str">
        <f t="shared" si="2"/>
        <v>05 牧志駅前</v>
      </c>
      <c r="I8" s="6">
        <v>2.2999999999999998</v>
      </c>
      <c r="K8">
        <v>5</v>
      </c>
      <c r="L8" t="s">
        <v>71</v>
      </c>
      <c r="M8" t="str">
        <f t="shared" si="3"/>
        <v>05 旭橋駅</v>
      </c>
      <c r="N8">
        <v>5.4</v>
      </c>
      <c r="P8">
        <f t="shared" si="0"/>
        <v>10005</v>
      </c>
      <c r="Q8" t="s">
        <v>209</v>
      </c>
      <c r="R8" t="s">
        <v>86</v>
      </c>
      <c r="S8" t="s">
        <v>91</v>
      </c>
      <c r="T8">
        <v>2.8</v>
      </c>
      <c r="U8">
        <v>480</v>
      </c>
    </row>
    <row r="9" spans="1:21" x14ac:dyDescent="0.15">
      <c r="A9">
        <v>6</v>
      </c>
      <c r="B9" t="s">
        <v>7</v>
      </c>
      <c r="C9" t="str">
        <f t="shared" si="1"/>
        <v>06 第一天久</v>
      </c>
      <c r="D9">
        <v>3</v>
      </c>
      <c r="F9" s="6">
        <v>6</v>
      </c>
      <c r="G9" s="6" t="s">
        <v>187</v>
      </c>
      <c r="H9" s="6" t="str">
        <f t="shared" si="2"/>
        <v>06 姫百合橋</v>
      </c>
      <c r="I9" s="6">
        <v>2.6</v>
      </c>
      <c r="K9">
        <v>6</v>
      </c>
      <c r="L9" t="s">
        <v>72</v>
      </c>
      <c r="M9" t="str">
        <f t="shared" si="3"/>
        <v>06 県庁前駅</v>
      </c>
      <c r="N9">
        <v>6</v>
      </c>
      <c r="P9">
        <f t="shared" si="0"/>
        <v>10006</v>
      </c>
      <c r="Q9" t="s">
        <v>209</v>
      </c>
      <c r="R9" t="s">
        <v>86</v>
      </c>
      <c r="S9" t="s">
        <v>92</v>
      </c>
      <c r="T9">
        <v>3</v>
      </c>
      <c r="U9">
        <v>480</v>
      </c>
    </row>
    <row r="10" spans="1:21" x14ac:dyDescent="0.15">
      <c r="A10">
        <v>7</v>
      </c>
      <c r="B10" t="s">
        <v>8</v>
      </c>
      <c r="C10" t="str">
        <f t="shared" si="1"/>
        <v>07 天久</v>
      </c>
      <c r="D10">
        <v>3.4</v>
      </c>
      <c r="F10" s="6">
        <v>7</v>
      </c>
      <c r="G10" s="6" t="s">
        <v>188</v>
      </c>
      <c r="H10" s="6" t="str">
        <f t="shared" si="2"/>
        <v>07 壺屋</v>
      </c>
      <c r="I10" s="6">
        <v>2.9</v>
      </c>
      <c r="K10">
        <v>7</v>
      </c>
      <c r="L10" t="s">
        <v>73</v>
      </c>
      <c r="M10" t="str">
        <f t="shared" si="3"/>
        <v>07 美栄橋駅</v>
      </c>
      <c r="N10">
        <v>6.7</v>
      </c>
      <c r="P10">
        <f t="shared" si="0"/>
        <v>10007</v>
      </c>
      <c r="Q10" t="s">
        <v>209</v>
      </c>
      <c r="R10" t="s">
        <v>86</v>
      </c>
      <c r="S10" t="s">
        <v>93</v>
      </c>
      <c r="T10">
        <v>3.4</v>
      </c>
      <c r="U10">
        <v>480</v>
      </c>
    </row>
    <row r="11" spans="1:21" x14ac:dyDescent="0.15">
      <c r="A11">
        <v>8</v>
      </c>
      <c r="B11" t="s">
        <v>9</v>
      </c>
      <c r="C11" t="str">
        <f t="shared" si="1"/>
        <v>08 安謝</v>
      </c>
      <c r="D11">
        <v>3.7</v>
      </c>
      <c r="F11" s="6">
        <v>8</v>
      </c>
      <c r="G11" s="6" t="s">
        <v>189</v>
      </c>
      <c r="H11" s="6" t="str">
        <f t="shared" si="2"/>
        <v>08 与儀十字路</v>
      </c>
      <c r="I11" s="6">
        <v>3.4</v>
      </c>
      <c r="K11">
        <v>8</v>
      </c>
      <c r="L11" t="s">
        <v>74</v>
      </c>
      <c r="M11" t="str">
        <f t="shared" si="3"/>
        <v>08 牧志駅</v>
      </c>
      <c r="N11">
        <v>7.7</v>
      </c>
      <c r="P11">
        <f t="shared" si="0"/>
        <v>10008</v>
      </c>
      <c r="Q11" t="s">
        <v>209</v>
      </c>
      <c r="R11" t="s">
        <v>86</v>
      </c>
      <c r="S11" t="s">
        <v>94</v>
      </c>
      <c r="T11">
        <v>3.7</v>
      </c>
      <c r="U11">
        <v>480</v>
      </c>
    </row>
    <row r="12" spans="1:21" x14ac:dyDescent="0.15">
      <c r="A12">
        <v>9</v>
      </c>
      <c r="B12" t="s">
        <v>10</v>
      </c>
      <c r="C12" t="str">
        <f t="shared" si="1"/>
        <v>09 安謝橋</v>
      </c>
      <c r="D12">
        <v>4</v>
      </c>
      <c r="F12" s="6">
        <v>9</v>
      </c>
      <c r="G12" s="6" t="s">
        <v>190</v>
      </c>
      <c r="H12" s="6" t="str">
        <f t="shared" si="2"/>
        <v>09 与儀小学校前</v>
      </c>
      <c r="I12" s="6">
        <v>3.8</v>
      </c>
      <c r="K12">
        <v>9</v>
      </c>
      <c r="L12" t="s">
        <v>75</v>
      </c>
      <c r="M12" t="str">
        <f t="shared" si="3"/>
        <v>09 安里駅</v>
      </c>
      <c r="N12">
        <v>8.3000000000000007</v>
      </c>
      <c r="P12">
        <f t="shared" si="0"/>
        <v>10009</v>
      </c>
      <c r="Q12" t="s">
        <v>209</v>
      </c>
      <c r="R12" t="s">
        <v>86</v>
      </c>
      <c r="S12" t="s">
        <v>95</v>
      </c>
      <c r="T12">
        <v>4</v>
      </c>
      <c r="U12">
        <v>480</v>
      </c>
    </row>
    <row r="13" spans="1:21" x14ac:dyDescent="0.15">
      <c r="A13">
        <v>10</v>
      </c>
      <c r="B13" t="s">
        <v>11</v>
      </c>
      <c r="C13" t="str">
        <f t="shared" si="1"/>
        <v>10 勢理客</v>
      </c>
      <c r="D13">
        <v>4.3</v>
      </c>
      <c r="F13" s="6">
        <v>10</v>
      </c>
      <c r="G13" s="6" t="s">
        <v>191</v>
      </c>
      <c r="H13" s="6" t="str">
        <f t="shared" si="2"/>
        <v>10 農協会館前</v>
      </c>
      <c r="I13" s="6">
        <v>4</v>
      </c>
      <c r="K13">
        <v>10</v>
      </c>
      <c r="L13" t="s">
        <v>76</v>
      </c>
      <c r="M13" t="str">
        <f t="shared" si="3"/>
        <v>10 おもろまち駅</v>
      </c>
      <c r="N13">
        <v>9</v>
      </c>
      <c r="P13">
        <f t="shared" si="0"/>
        <v>10010</v>
      </c>
      <c r="Q13" t="s">
        <v>209</v>
      </c>
      <c r="R13" t="s">
        <v>86</v>
      </c>
      <c r="S13" t="s">
        <v>96</v>
      </c>
      <c r="T13">
        <v>4.3</v>
      </c>
      <c r="U13">
        <v>580</v>
      </c>
    </row>
    <row r="14" spans="1:21" x14ac:dyDescent="0.15">
      <c r="A14">
        <v>11</v>
      </c>
      <c r="B14" t="s">
        <v>12</v>
      </c>
      <c r="C14" t="str">
        <f t="shared" si="1"/>
        <v>11 第一仲西</v>
      </c>
      <c r="D14">
        <v>5.0999999999999996</v>
      </c>
      <c r="F14" s="6">
        <v>11</v>
      </c>
      <c r="G14" s="6" t="s">
        <v>192</v>
      </c>
      <c r="H14" s="6" t="str">
        <f t="shared" si="2"/>
        <v>11 第一古波蔵</v>
      </c>
      <c r="I14" s="6">
        <v>4.5</v>
      </c>
      <c r="K14">
        <v>11</v>
      </c>
      <c r="L14" t="s">
        <v>77</v>
      </c>
      <c r="M14" t="str">
        <f t="shared" si="3"/>
        <v>11 古島駅</v>
      </c>
      <c r="N14">
        <v>10</v>
      </c>
      <c r="P14">
        <f t="shared" si="0"/>
        <v>10011</v>
      </c>
      <c r="Q14" t="s">
        <v>209</v>
      </c>
      <c r="R14" t="s">
        <v>86</v>
      </c>
      <c r="S14" t="s">
        <v>97</v>
      </c>
      <c r="T14">
        <v>5.0999999999999996</v>
      </c>
      <c r="U14">
        <v>640</v>
      </c>
    </row>
    <row r="15" spans="1:21" x14ac:dyDescent="0.15">
      <c r="A15">
        <v>12</v>
      </c>
      <c r="B15" t="s">
        <v>13</v>
      </c>
      <c r="C15" t="str">
        <f t="shared" si="1"/>
        <v>12 仲西</v>
      </c>
      <c r="D15">
        <v>5.6</v>
      </c>
      <c r="F15" s="6">
        <v>12</v>
      </c>
      <c r="G15" s="6" t="s">
        <v>193</v>
      </c>
      <c r="H15" s="6" t="str">
        <f t="shared" si="2"/>
        <v>12 古波蔵</v>
      </c>
      <c r="I15" s="6">
        <v>4.8</v>
      </c>
      <c r="K15">
        <v>12</v>
      </c>
      <c r="L15" t="s">
        <v>78</v>
      </c>
      <c r="M15" t="str">
        <f t="shared" si="3"/>
        <v>12 市立病院前駅</v>
      </c>
      <c r="N15">
        <v>10.9</v>
      </c>
      <c r="P15">
        <f t="shared" si="0"/>
        <v>10012</v>
      </c>
      <c r="Q15" t="s">
        <v>209</v>
      </c>
      <c r="R15" t="s">
        <v>86</v>
      </c>
      <c r="S15" t="s">
        <v>98</v>
      </c>
      <c r="T15">
        <v>5.6</v>
      </c>
      <c r="U15">
        <v>720</v>
      </c>
    </row>
    <row r="16" spans="1:21" x14ac:dyDescent="0.15">
      <c r="A16">
        <v>13</v>
      </c>
      <c r="B16" t="s">
        <v>1</v>
      </c>
      <c r="C16" t="str">
        <f t="shared" si="1"/>
        <v>13 宮城</v>
      </c>
      <c r="D16">
        <v>5.9</v>
      </c>
      <c r="F16" s="6">
        <v>13</v>
      </c>
      <c r="G16" s="6" t="s">
        <v>194</v>
      </c>
      <c r="H16" s="6" t="str">
        <f t="shared" si="2"/>
        <v>13 古蔵中学校前</v>
      </c>
      <c r="I16" s="6">
        <v>5.2</v>
      </c>
      <c r="K16">
        <v>13</v>
      </c>
      <c r="L16" t="s">
        <v>79</v>
      </c>
      <c r="M16" t="str">
        <f t="shared" si="3"/>
        <v>13 儀保駅</v>
      </c>
      <c r="N16">
        <v>11.9</v>
      </c>
      <c r="P16">
        <f t="shared" si="0"/>
        <v>10013</v>
      </c>
      <c r="Q16" t="s">
        <v>209</v>
      </c>
      <c r="R16" t="s">
        <v>86</v>
      </c>
      <c r="S16" t="s">
        <v>99</v>
      </c>
      <c r="T16">
        <v>5.9</v>
      </c>
      <c r="U16">
        <v>720</v>
      </c>
    </row>
    <row r="17" spans="1:21" x14ac:dyDescent="0.15">
      <c r="A17">
        <v>14</v>
      </c>
      <c r="B17" t="s">
        <v>14</v>
      </c>
      <c r="C17" t="str">
        <f t="shared" si="1"/>
        <v>14 屋富祖</v>
      </c>
      <c r="D17">
        <v>6.4</v>
      </c>
      <c r="F17" s="6">
        <v>14</v>
      </c>
      <c r="G17" s="6" t="s">
        <v>195</v>
      </c>
      <c r="H17" s="6" t="str">
        <f t="shared" si="2"/>
        <v>14 真玉橋</v>
      </c>
      <c r="I17" s="6">
        <v>5.6</v>
      </c>
      <c r="K17">
        <v>14</v>
      </c>
      <c r="L17" t="s">
        <v>80</v>
      </c>
      <c r="M17" t="str">
        <f t="shared" si="3"/>
        <v>14 首里駅</v>
      </c>
      <c r="N17">
        <v>12.9</v>
      </c>
      <c r="P17">
        <f t="shared" si="0"/>
        <v>10014</v>
      </c>
      <c r="Q17" t="s">
        <v>209</v>
      </c>
      <c r="R17" t="s">
        <v>86</v>
      </c>
      <c r="S17" t="s">
        <v>100</v>
      </c>
      <c r="T17">
        <v>6.4</v>
      </c>
      <c r="U17">
        <v>720</v>
      </c>
    </row>
    <row r="18" spans="1:21" x14ac:dyDescent="0.15">
      <c r="A18">
        <v>15</v>
      </c>
      <c r="B18" t="s">
        <v>15</v>
      </c>
      <c r="C18" t="str">
        <f t="shared" si="1"/>
        <v>15 城間</v>
      </c>
      <c r="D18">
        <v>6.9</v>
      </c>
      <c r="F18" s="6">
        <v>15</v>
      </c>
      <c r="G18" s="6" t="s">
        <v>196</v>
      </c>
      <c r="H18" s="6" t="str">
        <f t="shared" si="2"/>
        <v>15 樋川</v>
      </c>
      <c r="I18" s="6">
        <v>6.4</v>
      </c>
      <c r="K18">
        <v>15</v>
      </c>
      <c r="L18" t="s">
        <v>81</v>
      </c>
      <c r="M18" t="str">
        <f t="shared" si="3"/>
        <v>15 石嶺駅</v>
      </c>
      <c r="N18">
        <v>13.8</v>
      </c>
      <c r="P18">
        <f t="shared" si="0"/>
        <v>10015</v>
      </c>
      <c r="Q18" t="s">
        <v>209</v>
      </c>
      <c r="R18" t="s">
        <v>86</v>
      </c>
      <c r="S18" t="s">
        <v>101</v>
      </c>
      <c r="T18">
        <v>6.9</v>
      </c>
      <c r="U18">
        <v>800</v>
      </c>
    </row>
    <row r="19" spans="1:21" x14ac:dyDescent="0.15">
      <c r="A19">
        <v>16</v>
      </c>
      <c r="B19" t="s">
        <v>16</v>
      </c>
      <c r="C19" t="str">
        <f t="shared" si="1"/>
        <v>16 第二城間</v>
      </c>
      <c r="D19">
        <v>7.2</v>
      </c>
      <c r="F19" s="6">
        <v>16</v>
      </c>
      <c r="G19" s="6" t="s">
        <v>197</v>
      </c>
      <c r="H19" s="6" t="str">
        <f t="shared" si="2"/>
        <v>16 国場</v>
      </c>
      <c r="I19" s="6">
        <v>6.7</v>
      </c>
      <c r="K19">
        <v>16</v>
      </c>
      <c r="L19" t="s">
        <v>82</v>
      </c>
      <c r="M19" t="str">
        <f t="shared" si="3"/>
        <v>16 経塚駅</v>
      </c>
      <c r="N19">
        <v>15</v>
      </c>
      <c r="P19">
        <f t="shared" si="0"/>
        <v>10016</v>
      </c>
      <c r="Q19" t="s">
        <v>209</v>
      </c>
      <c r="R19" t="s">
        <v>86</v>
      </c>
      <c r="S19" t="s">
        <v>102</v>
      </c>
      <c r="T19">
        <v>7.2</v>
      </c>
      <c r="U19">
        <v>800</v>
      </c>
    </row>
    <row r="20" spans="1:21" x14ac:dyDescent="0.15">
      <c r="A20">
        <v>17</v>
      </c>
      <c r="B20" t="s">
        <v>17</v>
      </c>
      <c r="C20" t="str">
        <f t="shared" si="1"/>
        <v>17 港川</v>
      </c>
      <c r="D20">
        <v>7.8</v>
      </c>
      <c r="F20" s="6">
        <v>17</v>
      </c>
      <c r="G20" s="6" t="s">
        <v>198</v>
      </c>
      <c r="H20" s="6" t="str">
        <f t="shared" si="2"/>
        <v>17 上間</v>
      </c>
      <c r="I20" s="6">
        <v>7.2</v>
      </c>
      <c r="K20">
        <v>17</v>
      </c>
      <c r="L20" t="s">
        <v>83</v>
      </c>
      <c r="M20" t="str">
        <f t="shared" si="3"/>
        <v>17 浦添前田駅</v>
      </c>
      <c r="N20">
        <v>16</v>
      </c>
      <c r="P20">
        <f t="shared" si="0"/>
        <v>10017</v>
      </c>
      <c r="Q20" t="s">
        <v>209</v>
      </c>
      <c r="R20" t="s">
        <v>86</v>
      </c>
      <c r="S20" t="s">
        <v>103</v>
      </c>
      <c r="T20">
        <v>7.8</v>
      </c>
      <c r="U20">
        <v>920</v>
      </c>
    </row>
    <row r="21" spans="1:21" x14ac:dyDescent="0.15">
      <c r="A21">
        <v>18</v>
      </c>
      <c r="B21" t="s">
        <v>18</v>
      </c>
      <c r="C21" t="str">
        <f t="shared" si="1"/>
        <v>18 第一牧港</v>
      </c>
      <c r="D21">
        <v>8.4</v>
      </c>
      <c r="F21" s="6">
        <v>18</v>
      </c>
      <c r="G21" s="6" t="s">
        <v>199</v>
      </c>
      <c r="H21" s="6" t="str">
        <f t="shared" si="2"/>
        <v>18 一日橋</v>
      </c>
      <c r="I21" s="6">
        <v>7.9</v>
      </c>
      <c r="K21">
        <v>18</v>
      </c>
      <c r="L21" t="s">
        <v>84</v>
      </c>
      <c r="M21" t="str">
        <f t="shared" si="3"/>
        <v>18 てだこ浦西駅</v>
      </c>
      <c r="N21">
        <v>17</v>
      </c>
      <c r="P21">
        <f t="shared" si="0"/>
        <v>10018</v>
      </c>
      <c r="Q21" t="s">
        <v>209</v>
      </c>
      <c r="R21" t="s">
        <v>86</v>
      </c>
      <c r="S21" t="s">
        <v>104</v>
      </c>
      <c r="T21">
        <v>8.4</v>
      </c>
      <c r="U21">
        <v>920</v>
      </c>
    </row>
    <row r="22" spans="1:21" x14ac:dyDescent="0.15">
      <c r="A22">
        <v>19</v>
      </c>
      <c r="B22" t="s">
        <v>19</v>
      </c>
      <c r="C22" t="str">
        <f t="shared" si="1"/>
        <v>19 牧港</v>
      </c>
      <c r="D22">
        <v>9</v>
      </c>
      <c r="F22" s="6">
        <v>19</v>
      </c>
      <c r="G22" s="6" t="s">
        <v>200</v>
      </c>
      <c r="H22" s="6" t="str">
        <f t="shared" si="2"/>
        <v>19 印刷団地前</v>
      </c>
      <c r="I22" s="6">
        <v>8.5</v>
      </c>
      <c r="P22">
        <f t="shared" si="0"/>
        <v>10019</v>
      </c>
      <c r="Q22" t="s">
        <v>209</v>
      </c>
      <c r="R22" t="s">
        <v>86</v>
      </c>
      <c r="S22" t="s">
        <v>105</v>
      </c>
      <c r="T22">
        <v>9</v>
      </c>
      <c r="U22">
        <v>920</v>
      </c>
    </row>
    <row r="23" spans="1:21" x14ac:dyDescent="0.15">
      <c r="A23">
        <v>20</v>
      </c>
      <c r="B23" t="s">
        <v>20</v>
      </c>
      <c r="C23" t="str">
        <f t="shared" si="1"/>
        <v>20 宇地泊</v>
      </c>
      <c r="D23">
        <v>9.6</v>
      </c>
      <c r="F23" s="6">
        <v>20</v>
      </c>
      <c r="G23" s="6" t="s">
        <v>201</v>
      </c>
      <c r="H23" s="6" t="str">
        <f t="shared" si="2"/>
        <v>20 兼城十字路</v>
      </c>
      <c r="I23" s="6">
        <v>9.1</v>
      </c>
      <c r="P23">
        <f t="shared" si="0"/>
        <v>10020</v>
      </c>
      <c r="Q23" t="s">
        <v>209</v>
      </c>
      <c r="R23" t="s">
        <v>86</v>
      </c>
      <c r="S23" t="s">
        <v>106</v>
      </c>
      <c r="T23">
        <v>9.6</v>
      </c>
      <c r="U23">
        <v>980</v>
      </c>
    </row>
    <row r="24" spans="1:21" x14ac:dyDescent="0.15">
      <c r="A24">
        <v>21</v>
      </c>
      <c r="B24" t="s">
        <v>21</v>
      </c>
      <c r="C24" t="str">
        <f t="shared" si="1"/>
        <v>21 大謝名</v>
      </c>
      <c r="D24">
        <v>10</v>
      </c>
      <c r="F24" s="6">
        <v>21</v>
      </c>
      <c r="G24" s="6" t="s">
        <v>202</v>
      </c>
      <c r="H24" s="6" t="str">
        <f t="shared" si="2"/>
        <v>21 当間原</v>
      </c>
      <c r="I24" s="6">
        <v>9.6999999999999993</v>
      </c>
      <c r="P24">
        <f t="shared" si="0"/>
        <v>10021</v>
      </c>
      <c r="Q24" t="s">
        <v>209</v>
      </c>
      <c r="R24" t="s">
        <v>86</v>
      </c>
      <c r="S24" t="s">
        <v>107</v>
      </c>
      <c r="T24">
        <v>10</v>
      </c>
      <c r="U24">
        <v>980</v>
      </c>
    </row>
    <row r="25" spans="1:21" x14ac:dyDescent="0.15">
      <c r="A25">
        <v>22</v>
      </c>
      <c r="B25" t="s">
        <v>22</v>
      </c>
      <c r="C25" t="str">
        <f t="shared" si="1"/>
        <v>22 真志喜</v>
      </c>
      <c r="D25">
        <v>10.5</v>
      </c>
      <c r="F25" s="6">
        <v>22</v>
      </c>
      <c r="G25" s="6" t="s">
        <v>203</v>
      </c>
      <c r="H25" s="6" t="str">
        <f t="shared" si="2"/>
        <v>22 宮平</v>
      </c>
      <c r="I25" s="6">
        <v>10.1</v>
      </c>
      <c r="P25">
        <f t="shared" si="0"/>
        <v>10022</v>
      </c>
      <c r="Q25" t="s">
        <v>209</v>
      </c>
      <c r="R25" t="s">
        <v>86</v>
      </c>
      <c r="S25" t="s">
        <v>108</v>
      </c>
      <c r="T25">
        <v>10.5</v>
      </c>
      <c r="U25">
        <v>1080</v>
      </c>
    </row>
    <row r="26" spans="1:21" x14ac:dyDescent="0.15">
      <c r="A26">
        <v>23</v>
      </c>
      <c r="B26" t="s">
        <v>23</v>
      </c>
      <c r="C26" t="str">
        <f t="shared" si="1"/>
        <v>23 第一大山</v>
      </c>
      <c r="D26">
        <v>11.2</v>
      </c>
      <c r="F26" s="6">
        <v>23</v>
      </c>
      <c r="G26" s="6" t="s">
        <v>204</v>
      </c>
      <c r="H26" s="6" t="str">
        <f t="shared" si="2"/>
        <v>23 南部保健所前</v>
      </c>
      <c r="I26" s="6">
        <v>10.4</v>
      </c>
      <c r="P26">
        <f t="shared" si="0"/>
        <v>10023</v>
      </c>
      <c r="Q26" t="s">
        <v>209</v>
      </c>
      <c r="R26" t="s">
        <v>86</v>
      </c>
      <c r="S26" t="s">
        <v>109</v>
      </c>
      <c r="T26">
        <v>11.2</v>
      </c>
      <c r="U26">
        <v>1080</v>
      </c>
    </row>
    <row r="27" spans="1:21" x14ac:dyDescent="0.15">
      <c r="A27">
        <v>24</v>
      </c>
      <c r="B27" t="s">
        <v>24</v>
      </c>
      <c r="C27" t="str">
        <f t="shared" si="1"/>
        <v>24 大山</v>
      </c>
      <c r="D27">
        <v>11.8</v>
      </c>
      <c r="F27" s="6">
        <v>24</v>
      </c>
      <c r="G27" s="6" t="s">
        <v>205</v>
      </c>
      <c r="H27" s="6" t="str">
        <f t="shared" si="2"/>
        <v>24 第一与那覇</v>
      </c>
      <c r="I27" s="6">
        <v>10.7</v>
      </c>
      <c r="P27">
        <f t="shared" si="0"/>
        <v>10024</v>
      </c>
      <c r="Q27" t="s">
        <v>209</v>
      </c>
      <c r="R27" t="s">
        <v>86</v>
      </c>
      <c r="S27" t="s">
        <v>110</v>
      </c>
      <c r="T27">
        <v>11.8</v>
      </c>
      <c r="U27">
        <v>1180</v>
      </c>
    </row>
    <row r="28" spans="1:21" x14ac:dyDescent="0.15">
      <c r="A28">
        <v>25</v>
      </c>
      <c r="B28" t="s">
        <v>25</v>
      </c>
      <c r="C28" t="str">
        <f t="shared" si="1"/>
        <v>25 伊佐</v>
      </c>
      <c r="D28">
        <v>12.7</v>
      </c>
      <c r="F28" s="6">
        <v>25</v>
      </c>
      <c r="G28" s="6" t="s">
        <v>206</v>
      </c>
      <c r="H28" s="6" t="str">
        <f t="shared" si="2"/>
        <v>25 与那覇</v>
      </c>
      <c r="I28" s="6">
        <v>11.1</v>
      </c>
      <c r="P28">
        <f t="shared" si="0"/>
        <v>10025</v>
      </c>
      <c r="Q28" t="s">
        <v>209</v>
      </c>
      <c r="R28" t="s">
        <v>86</v>
      </c>
      <c r="S28" t="s">
        <v>111</v>
      </c>
      <c r="T28">
        <v>12.7</v>
      </c>
      <c r="U28">
        <v>1180</v>
      </c>
    </row>
    <row r="29" spans="1:21" x14ac:dyDescent="0.15">
      <c r="A29">
        <v>26</v>
      </c>
      <c r="B29" t="s">
        <v>26</v>
      </c>
      <c r="C29" t="str">
        <f t="shared" si="1"/>
        <v>26 喜友名</v>
      </c>
      <c r="D29">
        <v>13.5</v>
      </c>
      <c r="F29" s="6">
        <v>26</v>
      </c>
      <c r="G29" s="6" t="s">
        <v>207</v>
      </c>
      <c r="H29" s="6" t="str">
        <f t="shared" si="2"/>
        <v>26 大里入口</v>
      </c>
      <c r="I29" s="6">
        <v>11.4</v>
      </c>
      <c r="K29" t="s">
        <v>65</v>
      </c>
      <c r="P29">
        <f t="shared" si="0"/>
        <v>10026</v>
      </c>
      <c r="Q29" t="s">
        <v>209</v>
      </c>
      <c r="R29" t="s">
        <v>86</v>
      </c>
      <c r="S29" t="s">
        <v>112</v>
      </c>
      <c r="T29">
        <v>13.5</v>
      </c>
      <c r="U29">
        <v>1300</v>
      </c>
    </row>
    <row r="30" spans="1:21" x14ac:dyDescent="0.15">
      <c r="A30">
        <v>27</v>
      </c>
      <c r="B30" t="s">
        <v>27</v>
      </c>
      <c r="C30" t="str">
        <f t="shared" si="1"/>
        <v>27 新城</v>
      </c>
      <c r="D30">
        <v>14.3</v>
      </c>
      <c r="F30" s="6">
        <v>27</v>
      </c>
      <c r="G30" s="6" t="s">
        <v>208</v>
      </c>
      <c r="H30" s="6" t="str">
        <f t="shared" si="2"/>
        <v>27 与那原</v>
      </c>
      <c r="I30" s="6">
        <v>11.9</v>
      </c>
      <c r="P30">
        <f t="shared" si="0"/>
        <v>10027</v>
      </c>
      <c r="Q30" t="s">
        <v>209</v>
      </c>
      <c r="R30" t="s">
        <v>86</v>
      </c>
      <c r="S30" t="s">
        <v>113</v>
      </c>
      <c r="T30">
        <v>14.3</v>
      </c>
      <c r="U30">
        <v>1300</v>
      </c>
    </row>
    <row r="31" spans="1:21" x14ac:dyDescent="0.15">
      <c r="A31">
        <v>28</v>
      </c>
      <c r="B31" t="s">
        <v>28</v>
      </c>
      <c r="C31" t="str">
        <f t="shared" si="1"/>
        <v>28 普天間入口</v>
      </c>
      <c r="D31">
        <v>14.8</v>
      </c>
      <c r="P31">
        <f t="shared" si="0"/>
        <v>10028</v>
      </c>
      <c r="Q31" t="s">
        <v>209</v>
      </c>
      <c r="R31" t="s">
        <v>86</v>
      </c>
      <c r="S31" t="s">
        <v>114</v>
      </c>
      <c r="T31">
        <v>14.8</v>
      </c>
      <c r="U31">
        <v>1340</v>
      </c>
    </row>
    <row r="32" spans="1:21" x14ac:dyDescent="0.15">
      <c r="A32">
        <v>29</v>
      </c>
      <c r="B32" t="s">
        <v>29</v>
      </c>
      <c r="C32" t="str">
        <f t="shared" si="1"/>
        <v>29 普天間</v>
      </c>
      <c r="D32">
        <v>15.2</v>
      </c>
      <c r="P32">
        <f t="shared" si="0"/>
        <v>10029</v>
      </c>
      <c r="Q32" t="s">
        <v>209</v>
      </c>
      <c r="R32" t="s">
        <v>86</v>
      </c>
      <c r="S32" t="s">
        <v>115</v>
      </c>
      <c r="T32">
        <v>15.2</v>
      </c>
      <c r="U32">
        <v>1340</v>
      </c>
    </row>
    <row r="33" spans="1:21" x14ac:dyDescent="0.15">
      <c r="A33">
        <v>30</v>
      </c>
      <c r="B33" t="s">
        <v>30</v>
      </c>
      <c r="C33" t="str">
        <f t="shared" si="1"/>
        <v>30 石平</v>
      </c>
      <c r="D33">
        <v>16</v>
      </c>
      <c r="P33">
        <f t="shared" si="0"/>
        <v>10030</v>
      </c>
      <c r="Q33" t="s">
        <v>209</v>
      </c>
      <c r="R33" t="s">
        <v>86</v>
      </c>
      <c r="S33" t="s">
        <v>116</v>
      </c>
      <c r="T33">
        <v>16</v>
      </c>
      <c r="U33">
        <v>1440</v>
      </c>
    </row>
    <row r="34" spans="1:21" x14ac:dyDescent="0.15">
      <c r="A34">
        <v>31</v>
      </c>
      <c r="B34" t="s">
        <v>31</v>
      </c>
      <c r="C34" t="str">
        <f t="shared" si="1"/>
        <v>31 武宇留原</v>
      </c>
      <c r="D34">
        <v>16.399999999999999</v>
      </c>
      <c r="P34">
        <f t="shared" si="0"/>
        <v>10031</v>
      </c>
      <c r="Q34" t="s">
        <v>209</v>
      </c>
      <c r="R34" t="s">
        <v>86</v>
      </c>
      <c r="S34" t="s">
        <v>117</v>
      </c>
      <c r="T34">
        <v>16.399999999999999</v>
      </c>
      <c r="U34">
        <v>1440</v>
      </c>
    </row>
    <row r="35" spans="1:21" x14ac:dyDescent="0.15">
      <c r="A35">
        <v>32</v>
      </c>
      <c r="B35" t="s">
        <v>32</v>
      </c>
      <c r="C35" t="str">
        <f t="shared" si="1"/>
        <v>32 瑞慶覧</v>
      </c>
      <c r="D35">
        <v>16.899999999999999</v>
      </c>
      <c r="P35">
        <f t="shared" si="0"/>
        <v>10032</v>
      </c>
      <c r="Q35" t="s">
        <v>209</v>
      </c>
      <c r="R35" t="s">
        <v>86</v>
      </c>
      <c r="S35" t="s">
        <v>118</v>
      </c>
      <c r="T35">
        <v>16.899999999999999</v>
      </c>
      <c r="U35">
        <v>1440</v>
      </c>
    </row>
    <row r="36" spans="1:21" x14ac:dyDescent="0.15">
      <c r="A36">
        <v>33</v>
      </c>
      <c r="B36" t="s">
        <v>33</v>
      </c>
      <c r="C36" t="str">
        <f t="shared" si="1"/>
        <v>33 大平</v>
      </c>
      <c r="D36">
        <v>17.5</v>
      </c>
      <c r="P36">
        <f t="shared" si="0"/>
        <v>10033</v>
      </c>
      <c r="Q36" t="s">
        <v>209</v>
      </c>
      <c r="R36" t="s">
        <v>86</v>
      </c>
      <c r="S36" t="s">
        <v>119</v>
      </c>
      <c r="T36">
        <v>17.5</v>
      </c>
      <c r="U36">
        <v>1520</v>
      </c>
    </row>
    <row r="37" spans="1:21" x14ac:dyDescent="0.15">
      <c r="A37">
        <v>34</v>
      </c>
      <c r="B37" t="s">
        <v>34</v>
      </c>
      <c r="C37" t="str">
        <f t="shared" si="1"/>
        <v>34 屋宜原</v>
      </c>
      <c r="D37">
        <v>18.100000000000001</v>
      </c>
      <c r="P37">
        <f t="shared" si="0"/>
        <v>10034</v>
      </c>
      <c r="Q37" t="s">
        <v>209</v>
      </c>
      <c r="R37" t="s">
        <v>86</v>
      </c>
      <c r="S37" t="s">
        <v>120</v>
      </c>
      <c r="T37">
        <v>18.100000000000001</v>
      </c>
      <c r="U37">
        <v>1520</v>
      </c>
    </row>
    <row r="38" spans="1:21" x14ac:dyDescent="0.15">
      <c r="A38">
        <v>35</v>
      </c>
      <c r="B38" t="s">
        <v>35</v>
      </c>
      <c r="C38" t="str">
        <f t="shared" si="1"/>
        <v>35 比嘉西原</v>
      </c>
      <c r="D38">
        <v>18.7</v>
      </c>
      <c r="P38">
        <f t="shared" si="0"/>
        <v>10035</v>
      </c>
      <c r="Q38" t="s">
        <v>209</v>
      </c>
      <c r="R38" t="s">
        <v>86</v>
      </c>
      <c r="S38" t="s">
        <v>121</v>
      </c>
      <c r="T38">
        <v>18.7</v>
      </c>
      <c r="U38">
        <v>1600</v>
      </c>
    </row>
    <row r="39" spans="1:21" x14ac:dyDescent="0.15">
      <c r="A39">
        <v>36</v>
      </c>
      <c r="B39" t="s">
        <v>36</v>
      </c>
      <c r="C39" t="str">
        <f t="shared" si="1"/>
        <v>36 プラザハウス前</v>
      </c>
      <c r="D39">
        <v>19.2</v>
      </c>
      <c r="P39">
        <f t="shared" si="0"/>
        <v>10036</v>
      </c>
      <c r="Q39" t="s">
        <v>209</v>
      </c>
      <c r="R39" t="s">
        <v>86</v>
      </c>
      <c r="S39" t="s">
        <v>122</v>
      </c>
      <c r="T39">
        <v>19.2</v>
      </c>
      <c r="U39">
        <v>1600</v>
      </c>
    </row>
    <row r="40" spans="1:21" x14ac:dyDescent="0.15">
      <c r="A40">
        <v>37</v>
      </c>
      <c r="B40" t="s">
        <v>37</v>
      </c>
      <c r="C40" t="str">
        <f t="shared" si="1"/>
        <v>37 山里</v>
      </c>
      <c r="D40">
        <v>19.8</v>
      </c>
      <c r="P40">
        <f t="shared" si="0"/>
        <v>10037</v>
      </c>
      <c r="Q40" t="s">
        <v>209</v>
      </c>
      <c r="R40" t="s">
        <v>86</v>
      </c>
      <c r="S40" t="s">
        <v>123</v>
      </c>
      <c r="T40">
        <v>19.8</v>
      </c>
      <c r="U40">
        <v>1600</v>
      </c>
    </row>
    <row r="41" spans="1:21" x14ac:dyDescent="0.15">
      <c r="A41">
        <v>38</v>
      </c>
      <c r="B41" t="s">
        <v>38</v>
      </c>
      <c r="C41" t="str">
        <f t="shared" si="1"/>
        <v>38 諸見</v>
      </c>
      <c r="D41">
        <v>20.3</v>
      </c>
      <c r="P41">
        <f t="shared" si="0"/>
        <v>10038</v>
      </c>
      <c r="Q41" t="s">
        <v>209</v>
      </c>
      <c r="R41" t="s">
        <v>86</v>
      </c>
      <c r="S41" t="s">
        <v>124</v>
      </c>
      <c r="T41">
        <v>20.3</v>
      </c>
      <c r="U41">
        <v>1700</v>
      </c>
    </row>
    <row r="42" spans="1:21" x14ac:dyDescent="0.15">
      <c r="A42">
        <v>39</v>
      </c>
      <c r="B42" t="s">
        <v>39</v>
      </c>
      <c r="C42" t="str">
        <f t="shared" si="1"/>
        <v>39 園田</v>
      </c>
      <c r="D42">
        <v>20.6</v>
      </c>
      <c r="P42">
        <f t="shared" si="0"/>
        <v>10039</v>
      </c>
      <c r="Q42" t="s">
        <v>209</v>
      </c>
      <c r="R42" t="s">
        <v>86</v>
      </c>
      <c r="S42" t="s">
        <v>125</v>
      </c>
      <c r="T42">
        <v>20.6</v>
      </c>
      <c r="U42">
        <v>1700</v>
      </c>
    </row>
    <row r="43" spans="1:21" x14ac:dyDescent="0.15">
      <c r="A43">
        <v>40</v>
      </c>
      <c r="B43" t="s">
        <v>40</v>
      </c>
      <c r="C43" t="str">
        <f t="shared" si="1"/>
        <v>40 中の町</v>
      </c>
      <c r="D43">
        <v>21</v>
      </c>
      <c r="P43">
        <f t="shared" si="0"/>
        <v>10040</v>
      </c>
      <c r="Q43" t="s">
        <v>209</v>
      </c>
      <c r="R43" t="s">
        <v>86</v>
      </c>
      <c r="S43" t="s">
        <v>126</v>
      </c>
      <c r="T43">
        <v>21</v>
      </c>
      <c r="U43">
        <v>1700</v>
      </c>
    </row>
    <row r="44" spans="1:21" x14ac:dyDescent="0.15">
      <c r="A44">
        <v>41</v>
      </c>
      <c r="B44" t="s">
        <v>41</v>
      </c>
      <c r="C44" t="str">
        <f t="shared" si="1"/>
        <v>41 胡屋</v>
      </c>
      <c r="D44">
        <v>21.4</v>
      </c>
      <c r="P44">
        <f t="shared" si="0"/>
        <v>10041</v>
      </c>
      <c r="Q44" t="s">
        <v>209</v>
      </c>
      <c r="R44" t="s">
        <v>86</v>
      </c>
      <c r="S44" t="s">
        <v>127</v>
      </c>
      <c r="T44">
        <v>21.4</v>
      </c>
      <c r="U44">
        <v>1700</v>
      </c>
    </row>
    <row r="45" spans="1:21" x14ac:dyDescent="0.15">
      <c r="A45">
        <v>42</v>
      </c>
      <c r="B45" t="s">
        <v>42</v>
      </c>
      <c r="C45" t="str">
        <f t="shared" si="1"/>
        <v>42 嘉間良</v>
      </c>
      <c r="D45">
        <v>22</v>
      </c>
      <c r="P45">
        <f t="shared" si="0"/>
        <v>10042</v>
      </c>
      <c r="Q45" t="s">
        <v>209</v>
      </c>
      <c r="R45" t="s">
        <v>86</v>
      </c>
      <c r="S45" t="s">
        <v>128</v>
      </c>
      <c r="T45">
        <v>22</v>
      </c>
      <c r="U45">
        <v>1780</v>
      </c>
    </row>
    <row r="46" spans="1:21" x14ac:dyDescent="0.15">
      <c r="A46">
        <v>43</v>
      </c>
      <c r="B46" t="s">
        <v>43</v>
      </c>
      <c r="C46" t="str">
        <f t="shared" si="1"/>
        <v>43 安慶田</v>
      </c>
      <c r="D46">
        <v>22.5</v>
      </c>
      <c r="P46">
        <f t="shared" si="0"/>
        <v>10043</v>
      </c>
      <c r="Q46" t="s">
        <v>209</v>
      </c>
      <c r="R46" t="s">
        <v>86</v>
      </c>
      <c r="S46" t="s">
        <v>129</v>
      </c>
      <c r="T46">
        <v>22.5</v>
      </c>
      <c r="U46">
        <v>1780</v>
      </c>
    </row>
    <row r="47" spans="1:21" x14ac:dyDescent="0.15">
      <c r="A47">
        <v>44</v>
      </c>
      <c r="B47" t="s">
        <v>44</v>
      </c>
      <c r="C47" t="str">
        <f t="shared" si="1"/>
        <v>44 コザ</v>
      </c>
      <c r="D47">
        <v>23</v>
      </c>
      <c r="P47">
        <f t="shared" si="0"/>
        <v>10044</v>
      </c>
      <c r="Q47" t="s">
        <v>209</v>
      </c>
      <c r="R47" t="s">
        <v>86</v>
      </c>
      <c r="S47" t="s">
        <v>130</v>
      </c>
      <c r="T47">
        <v>23</v>
      </c>
      <c r="U47">
        <v>1780</v>
      </c>
    </row>
    <row r="48" spans="1:21" x14ac:dyDescent="0.15">
      <c r="P48">
        <f t="shared" si="0"/>
        <v>10100</v>
      </c>
      <c r="Q48" t="s">
        <v>209</v>
      </c>
      <c r="R48" t="s">
        <v>87</v>
      </c>
      <c r="S48" t="s">
        <v>86</v>
      </c>
      <c r="T48">
        <v>0.6</v>
      </c>
      <c r="U48">
        <v>480</v>
      </c>
    </row>
    <row r="49" spans="16:21" x14ac:dyDescent="0.15">
      <c r="P49">
        <f t="shared" si="0"/>
        <v>10101</v>
      </c>
      <c r="Q49" t="s">
        <v>209</v>
      </c>
      <c r="R49" t="s">
        <v>87</v>
      </c>
      <c r="S49" t="s">
        <v>87</v>
      </c>
      <c r="T49">
        <v>0</v>
      </c>
      <c r="U49">
        <v>0</v>
      </c>
    </row>
    <row r="50" spans="16:21" x14ac:dyDescent="0.15">
      <c r="P50">
        <f t="shared" si="0"/>
        <v>10102</v>
      </c>
      <c r="Q50" t="s">
        <v>209</v>
      </c>
      <c r="R50" t="s">
        <v>87</v>
      </c>
      <c r="S50" t="s">
        <v>88</v>
      </c>
      <c r="T50">
        <v>0.50000000000000011</v>
      </c>
      <c r="U50">
        <v>480</v>
      </c>
    </row>
    <row r="51" spans="16:21" x14ac:dyDescent="0.15">
      <c r="P51">
        <f t="shared" si="0"/>
        <v>10103</v>
      </c>
      <c r="Q51" t="s">
        <v>209</v>
      </c>
      <c r="R51" t="s">
        <v>87</v>
      </c>
      <c r="S51" t="s">
        <v>89</v>
      </c>
      <c r="T51">
        <v>0.79999999999999993</v>
      </c>
      <c r="U51">
        <v>480</v>
      </c>
    </row>
    <row r="52" spans="16:21" x14ac:dyDescent="0.15">
      <c r="P52">
        <f t="shared" si="0"/>
        <v>10104</v>
      </c>
      <c r="Q52" t="s">
        <v>209</v>
      </c>
      <c r="R52" t="s">
        <v>87</v>
      </c>
      <c r="S52" t="s">
        <v>90</v>
      </c>
      <c r="T52">
        <v>1.4</v>
      </c>
      <c r="U52">
        <v>480</v>
      </c>
    </row>
    <row r="53" spans="16:21" x14ac:dyDescent="0.15">
      <c r="P53">
        <f t="shared" si="0"/>
        <v>10105</v>
      </c>
      <c r="Q53" t="s">
        <v>209</v>
      </c>
      <c r="R53" t="s">
        <v>87</v>
      </c>
      <c r="S53" t="s">
        <v>91</v>
      </c>
      <c r="T53">
        <v>2.1999999999999997</v>
      </c>
      <c r="U53">
        <v>480</v>
      </c>
    </row>
    <row r="54" spans="16:21" x14ac:dyDescent="0.15">
      <c r="P54">
        <f t="shared" si="0"/>
        <v>10106</v>
      </c>
      <c r="Q54" t="s">
        <v>209</v>
      </c>
      <c r="R54" t="s">
        <v>87</v>
      </c>
      <c r="S54" t="s">
        <v>92</v>
      </c>
      <c r="T54">
        <v>2.4</v>
      </c>
      <c r="U54">
        <v>480</v>
      </c>
    </row>
    <row r="55" spans="16:21" x14ac:dyDescent="0.15">
      <c r="P55">
        <f t="shared" si="0"/>
        <v>10107</v>
      </c>
      <c r="Q55" t="s">
        <v>209</v>
      </c>
      <c r="R55" t="s">
        <v>87</v>
      </c>
      <c r="S55" t="s">
        <v>93</v>
      </c>
      <c r="T55">
        <v>2.8</v>
      </c>
      <c r="U55">
        <v>480</v>
      </c>
    </row>
    <row r="56" spans="16:21" x14ac:dyDescent="0.15">
      <c r="P56">
        <f t="shared" si="0"/>
        <v>10108</v>
      </c>
      <c r="Q56" t="s">
        <v>209</v>
      </c>
      <c r="R56" t="s">
        <v>87</v>
      </c>
      <c r="S56" t="s">
        <v>94</v>
      </c>
      <c r="T56">
        <v>3.1</v>
      </c>
      <c r="U56">
        <v>480</v>
      </c>
    </row>
    <row r="57" spans="16:21" x14ac:dyDescent="0.15">
      <c r="P57">
        <f t="shared" si="0"/>
        <v>10109</v>
      </c>
      <c r="Q57" t="s">
        <v>209</v>
      </c>
      <c r="R57" t="s">
        <v>87</v>
      </c>
      <c r="S57" t="s">
        <v>95</v>
      </c>
      <c r="T57">
        <v>3.4</v>
      </c>
      <c r="U57">
        <v>480</v>
      </c>
    </row>
    <row r="58" spans="16:21" x14ac:dyDescent="0.15">
      <c r="P58">
        <f t="shared" si="0"/>
        <v>10110</v>
      </c>
      <c r="Q58" t="s">
        <v>209</v>
      </c>
      <c r="R58" t="s">
        <v>87</v>
      </c>
      <c r="S58" t="s">
        <v>96</v>
      </c>
      <c r="T58">
        <v>3.6999999999999997</v>
      </c>
      <c r="U58">
        <v>580</v>
      </c>
    </row>
    <row r="59" spans="16:21" x14ac:dyDescent="0.15">
      <c r="P59">
        <f t="shared" si="0"/>
        <v>10111</v>
      </c>
      <c r="Q59" t="s">
        <v>209</v>
      </c>
      <c r="R59" t="s">
        <v>87</v>
      </c>
      <c r="S59" t="s">
        <v>97</v>
      </c>
      <c r="T59">
        <v>4.5</v>
      </c>
      <c r="U59">
        <v>640</v>
      </c>
    </row>
    <row r="60" spans="16:21" x14ac:dyDescent="0.15">
      <c r="P60">
        <f t="shared" si="0"/>
        <v>10112</v>
      </c>
      <c r="Q60" t="s">
        <v>209</v>
      </c>
      <c r="R60" t="s">
        <v>87</v>
      </c>
      <c r="S60" t="s">
        <v>98</v>
      </c>
      <c r="T60">
        <v>5</v>
      </c>
      <c r="U60">
        <v>720</v>
      </c>
    </row>
    <row r="61" spans="16:21" x14ac:dyDescent="0.15">
      <c r="P61">
        <f t="shared" si="0"/>
        <v>10113</v>
      </c>
      <c r="Q61" t="s">
        <v>209</v>
      </c>
      <c r="R61" t="s">
        <v>87</v>
      </c>
      <c r="S61" t="s">
        <v>99</v>
      </c>
      <c r="T61">
        <v>5.3000000000000007</v>
      </c>
      <c r="U61">
        <v>720</v>
      </c>
    </row>
    <row r="62" spans="16:21" x14ac:dyDescent="0.15">
      <c r="P62">
        <f t="shared" si="0"/>
        <v>10114</v>
      </c>
      <c r="Q62" t="s">
        <v>209</v>
      </c>
      <c r="R62" t="s">
        <v>87</v>
      </c>
      <c r="S62" t="s">
        <v>100</v>
      </c>
      <c r="T62">
        <v>5.8000000000000007</v>
      </c>
      <c r="U62">
        <v>720</v>
      </c>
    </row>
    <row r="63" spans="16:21" x14ac:dyDescent="0.15">
      <c r="P63">
        <f t="shared" si="0"/>
        <v>10115</v>
      </c>
      <c r="Q63" t="s">
        <v>209</v>
      </c>
      <c r="R63" t="s">
        <v>87</v>
      </c>
      <c r="S63" t="s">
        <v>101</v>
      </c>
      <c r="T63">
        <v>6.3000000000000007</v>
      </c>
      <c r="U63">
        <v>800</v>
      </c>
    </row>
    <row r="64" spans="16:21" x14ac:dyDescent="0.15">
      <c r="P64">
        <f t="shared" si="0"/>
        <v>10116</v>
      </c>
      <c r="Q64" t="s">
        <v>209</v>
      </c>
      <c r="R64" t="s">
        <v>87</v>
      </c>
      <c r="S64" t="s">
        <v>102</v>
      </c>
      <c r="T64">
        <v>6.6000000000000005</v>
      </c>
      <c r="U64">
        <v>800</v>
      </c>
    </row>
    <row r="65" spans="16:21" x14ac:dyDescent="0.15">
      <c r="P65">
        <f t="shared" si="0"/>
        <v>10117</v>
      </c>
      <c r="Q65" t="s">
        <v>209</v>
      </c>
      <c r="R65" t="s">
        <v>87</v>
      </c>
      <c r="S65" t="s">
        <v>103</v>
      </c>
      <c r="T65">
        <v>7.2</v>
      </c>
      <c r="U65">
        <v>920</v>
      </c>
    </row>
    <row r="66" spans="16:21" x14ac:dyDescent="0.15">
      <c r="P66">
        <f t="shared" si="0"/>
        <v>10118</v>
      </c>
      <c r="Q66" t="s">
        <v>209</v>
      </c>
      <c r="R66" t="s">
        <v>87</v>
      </c>
      <c r="S66" t="s">
        <v>104</v>
      </c>
      <c r="T66">
        <v>7.8000000000000007</v>
      </c>
      <c r="U66">
        <v>920</v>
      </c>
    </row>
    <row r="67" spans="16:21" x14ac:dyDescent="0.15">
      <c r="P67">
        <f t="shared" ref="P67:P130" si="4">IF(Q67="国道58号・330号沿線（那覇⇔コザ）",1,IF(Q67="国道329号・330号沿線（那覇⇔与那原）",2,3))*10000+LEFT(R67,2)*100+LEFT(S67,2)</f>
        <v>10119</v>
      </c>
      <c r="Q67" t="s">
        <v>209</v>
      </c>
      <c r="R67" t="s">
        <v>87</v>
      </c>
      <c r="S67" t="s">
        <v>105</v>
      </c>
      <c r="T67">
        <v>8.4</v>
      </c>
      <c r="U67">
        <v>920</v>
      </c>
    </row>
    <row r="68" spans="16:21" x14ac:dyDescent="0.15">
      <c r="P68">
        <f t="shared" si="4"/>
        <v>10120</v>
      </c>
      <c r="Q68" t="s">
        <v>209</v>
      </c>
      <c r="R68" t="s">
        <v>87</v>
      </c>
      <c r="S68" t="s">
        <v>106</v>
      </c>
      <c r="T68">
        <v>9</v>
      </c>
      <c r="U68">
        <v>980</v>
      </c>
    </row>
    <row r="69" spans="16:21" x14ac:dyDescent="0.15">
      <c r="P69">
        <f t="shared" si="4"/>
        <v>10121</v>
      </c>
      <c r="Q69" t="s">
        <v>209</v>
      </c>
      <c r="R69" t="s">
        <v>87</v>
      </c>
      <c r="S69" t="s">
        <v>107</v>
      </c>
      <c r="T69">
        <v>9.4</v>
      </c>
      <c r="U69">
        <v>980</v>
      </c>
    </row>
    <row r="70" spans="16:21" x14ac:dyDescent="0.15">
      <c r="P70">
        <f t="shared" si="4"/>
        <v>10122</v>
      </c>
      <c r="Q70" t="s">
        <v>209</v>
      </c>
      <c r="R70" t="s">
        <v>87</v>
      </c>
      <c r="S70" t="s">
        <v>108</v>
      </c>
      <c r="T70">
        <v>9.9</v>
      </c>
      <c r="U70">
        <v>1080</v>
      </c>
    </row>
    <row r="71" spans="16:21" x14ac:dyDescent="0.15">
      <c r="P71">
        <f t="shared" si="4"/>
        <v>10123</v>
      </c>
      <c r="Q71" t="s">
        <v>209</v>
      </c>
      <c r="R71" t="s">
        <v>87</v>
      </c>
      <c r="S71" t="s">
        <v>109</v>
      </c>
      <c r="T71">
        <v>10.6</v>
      </c>
      <c r="U71">
        <v>1080</v>
      </c>
    </row>
    <row r="72" spans="16:21" x14ac:dyDescent="0.15">
      <c r="P72">
        <f t="shared" si="4"/>
        <v>10124</v>
      </c>
      <c r="Q72" t="s">
        <v>209</v>
      </c>
      <c r="R72" t="s">
        <v>87</v>
      </c>
      <c r="S72" t="s">
        <v>110</v>
      </c>
      <c r="T72">
        <v>11.200000000000001</v>
      </c>
      <c r="U72">
        <v>1180</v>
      </c>
    </row>
    <row r="73" spans="16:21" x14ac:dyDescent="0.15">
      <c r="P73">
        <f t="shared" si="4"/>
        <v>10125</v>
      </c>
      <c r="Q73" t="s">
        <v>209</v>
      </c>
      <c r="R73" t="s">
        <v>87</v>
      </c>
      <c r="S73" t="s">
        <v>111</v>
      </c>
      <c r="T73">
        <v>12.1</v>
      </c>
      <c r="U73">
        <v>1180</v>
      </c>
    </row>
    <row r="74" spans="16:21" x14ac:dyDescent="0.15">
      <c r="P74">
        <f t="shared" si="4"/>
        <v>10126</v>
      </c>
      <c r="Q74" t="s">
        <v>209</v>
      </c>
      <c r="R74" t="s">
        <v>87</v>
      </c>
      <c r="S74" t="s">
        <v>112</v>
      </c>
      <c r="T74">
        <v>12.9</v>
      </c>
      <c r="U74">
        <v>1300</v>
      </c>
    </row>
    <row r="75" spans="16:21" x14ac:dyDescent="0.15">
      <c r="P75">
        <f t="shared" si="4"/>
        <v>10127</v>
      </c>
      <c r="Q75" t="s">
        <v>209</v>
      </c>
      <c r="R75" t="s">
        <v>87</v>
      </c>
      <c r="S75" t="s">
        <v>113</v>
      </c>
      <c r="T75">
        <v>13.700000000000001</v>
      </c>
      <c r="U75">
        <v>1300</v>
      </c>
    </row>
    <row r="76" spans="16:21" x14ac:dyDescent="0.15">
      <c r="P76">
        <f t="shared" si="4"/>
        <v>10128</v>
      </c>
      <c r="Q76" t="s">
        <v>209</v>
      </c>
      <c r="R76" t="s">
        <v>87</v>
      </c>
      <c r="S76" t="s">
        <v>114</v>
      </c>
      <c r="T76">
        <v>14.200000000000001</v>
      </c>
      <c r="U76">
        <v>1340</v>
      </c>
    </row>
    <row r="77" spans="16:21" x14ac:dyDescent="0.15">
      <c r="P77">
        <f t="shared" si="4"/>
        <v>10129</v>
      </c>
      <c r="Q77" t="s">
        <v>209</v>
      </c>
      <c r="R77" t="s">
        <v>87</v>
      </c>
      <c r="S77" t="s">
        <v>115</v>
      </c>
      <c r="T77">
        <v>14.6</v>
      </c>
      <c r="U77">
        <v>1340</v>
      </c>
    </row>
    <row r="78" spans="16:21" x14ac:dyDescent="0.15">
      <c r="P78">
        <f t="shared" si="4"/>
        <v>10130</v>
      </c>
      <c r="Q78" t="s">
        <v>209</v>
      </c>
      <c r="R78" t="s">
        <v>87</v>
      </c>
      <c r="S78" t="s">
        <v>116</v>
      </c>
      <c r="T78">
        <v>15.4</v>
      </c>
      <c r="U78">
        <v>1440</v>
      </c>
    </row>
    <row r="79" spans="16:21" x14ac:dyDescent="0.15">
      <c r="P79">
        <f t="shared" si="4"/>
        <v>10131</v>
      </c>
      <c r="Q79" t="s">
        <v>209</v>
      </c>
      <c r="R79" t="s">
        <v>87</v>
      </c>
      <c r="S79" t="s">
        <v>117</v>
      </c>
      <c r="T79">
        <v>15.799999999999999</v>
      </c>
      <c r="U79">
        <v>1440</v>
      </c>
    </row>
    <row r="80" spans="16:21" x14ac:dyDescent="0.15">
      <c r="P80">
        <f t="shared" si="4"/>
        <v>10132</v>
      </c>
      <c r="Q80" t="s">
        <v>209</v>
      </c>
      <c r="R80" t="s">
        <v>87</v>
      </c>
      <c r="S80" t="s">
        <v>118</v>
      </c>
      <c r="T80">
        <v>16.299999999999997</v>
      </c>
      <c r="U80">
        <v>1440</v>
      </c>
    </row>
    <row r="81" spans="16:21" x14ac:dyDescent="0.15">
      <c r="P81">
        <f t="shared" si="4"/>
        <v>10133</v>
      </c>
      <c r="Q81" t="s">
        <v>209</v>
      </c>
      <c r="R81" t="s">
        <v>87</v>
      </c>
      <c r="S81" t="s">
        <v>119</v>
      </c>
      <c r="T81">
        <v>16.899999999999999</v>
      </c>
      <c r="U81">
        <v>1520</v>
      </c>
    </row>
    <row r="82" spans="16:21" x14ac:dyDescent="0.15">
      <c r="P82">
        <f t="shared" si="4"/>
        <v>10134</v>
      </c>
      <c r="Q82" t="s">
        <v>209</v>
      </c>
      <c r="R82" t="s">
        <v>87</v>
      </c>
      <c r="S82" t="s">
        <v>120</v>
      </c>
      <c r="T82">
        <v>17.5</v>
      </c>
      <c r="U82">
        <v>1520</v>
      </c>
    </row>
    <row r="83" spans="16:21" x14ac:dyDescent="0.15">
      <c r="P83">
        <f t="shared" si="4"/>
        <v>10135</v>
      </c>
      <c r="Q83" t="s">
        <v>209</v>
      </c>
      <c r="R83" t="s">
        <v>87</v>
      </c>
      <c r="S83" t="s">
        <v>121</v>
      </c>
      <c r="T83">
        <v>18.099999999999998</v>
      </c>
      <c r="U83">
        <v>1600</v>
      </c>
    </row>
    <row r="84" spans="16:21" x14ac:dyDescent="0.15">
      <c r="P84">
        <f t="shared" si="4"/>
        <v>10136</v>
      </c>
      <c r="Q84" t="s">
        <v>209</v>
      </c>
      <c r="R84" t="s">
        <v>87</v>
      </c>
      <c r="S84" t="s">
        <v>122</v>
      </c>
      <c r="T84">
        <v>18.599999999999998</v>
      </c>
      <c r="U84">
        <v>1600</v>
      </c>
    </row>
    <row r="85" spans="16:21" x14ac:dyDescent="0.15">
      <c r="P85">
        <f t="shared" si="4"/>
        <v>10137</v>
      </c>
      <c r="Q85" t="s">
        <v>209</v>
      </c>
      <c r="R85" t="s">
        <v>87</v>
      </c>
      <c r="S85" t="s">
        <v>123</v>
      </c>
      <c r="T85">
        <v>19.2</v>
      </c>
      <c r="U85">
        <v>1600</v>
      </c>
    </row>
    <row r="86" spans="16:21" x14ac:dyDescent="0.15">
      <c r="P86">
        <f t="shared" si="4"/>
        <v>10138</v>
      </c>
      <c r="Q86" t="s">
        <v>209</v>
      </c>
      <c r="R86" t="s">
        <v>87</v>
      </c>
      <c r="S86" t="s">
        <v>124</v>
      </c>
      <c r="T86">
        <v>19.7</v>
      </c>
      <c r="U86">
        <v>1700</v>
      </c>
    </row>
    <row r="87" spans="16:21" x14ac:dyDescent="0.15">
      <c r="P87">
        <f t="shared" si="4"/>
        <v>10139</v>
      </c>
      <c r="Q87" t="s">
        <v>209</v>
      </c>
      <c r="R87" t="s">
        <v>87</v>
      </c>
      <c r="S87" t="s">
        <v>125</v>
      </c>
      <c r="T87">
        <v>20</v>
      </c>
      <c r="U87">
        <v>1700</v>
      </c>
    </row>
    <row r="88" spans="16:21" x14ac:dyDescent="0.15">
      <c r="P88">
        <f t="shared" si="4"/>
        <v>10140</v>
      </c>
      <c r="Q88" t="s">
        <v>209</v>
      </c>
      <c r="R88" t="s">
        <v>87</v>
      </c>
      <c r="S88" t="s">
        <v>126</v>
      </c>
      <c r="T88">
        <v>20.399999999999999</v>
      </c>
      <c r="U88">
        <v>1700</v>
      </c>
    </row>
    <row r="89" spans="16:21" x14ac:dyDescent="0.15">
      <c r="P89">
        <f t="shared" si="4"/>
        <v>10141</v>
      </c>
      <c r="Q89" t="s">
        <v>209</v>
      </c>
      <c r="R89" t="s">
        <v>87</v>
      </c>
      <c r="S89" t="s">
        <v>127</v>
      </c>
      <c r="T89">
        <v>20.799999999999997</v>
      </c>
      <c r="U89">
        <v>1700</v>
      </c>
    </row>
    <row r="90" spans="16:21" x14ac:dyDescent="0.15">
      <c r="P90">
        <f t="shared" si="4"/>
        <v>10142</v>
      </c>
      <c r="Q90" t="s">
        <v>209</v>
      </c>
      <c r="R90" t="s">
        <v>87</v>
      </c>
      <c r="S90" t="s">
        <v>128</v>
      </c>
      <c r="T90">
        <v>21.4</v>
      </c>
      <c r="U90">
        <v>1780</v>
      </c>
    </row>
    <row r="91" spans="16:21" x14ac:dyDescent="0.15">
      <c r="P91">
        <f t="shared" si="4"/>
        <v>10143</v>
      </c>
      <c r="Q91" t="s">
        <v>209</v>
      </c>
      <c r="R91" t="s">
        <v>87</v>
      </c>
      <c r="S91" t="s">
        <v>129</v>
      </c>
      <c r="T91">
        <v>21.9</v>
      </c>
      <c r="U91">
        <v>1780</v>
      </c>
    </row>
    <row r="92" spans="16:21" x14ac:dyDescent="0.15">
      <c r="P92">
        <f t="shared" si="4"/>
        <v>10144</v>
      </c>
      <c r="Q92" t="s">
        <v>209</v>
      </c>
      <c r="R92" t="s">
        <v>87</v>
      </c>
      <c r="S92" t="s">
        <v>130</v>
      </c>
      <c r="T92">
        <v>22.4</v>
      </c>
      <c r="U92">
        <v>1780</v>
      </c>
    </row>
    <row r="93" spans="16:21" x14ac:dyDescent="0.15">
      <c r="P93">
        <f t="shared" si="4"/>
        <v>10200</v>
      </c>
      <c r="Q93" t="s">
        <v>209</v>
      </c>
      <c r="R93" t="s">
        <v>88</v>
      </c>
      <c r="S93" t="s">
        <v>86</v>
      </c>
      <c r="T93">
        <v>1.1000000000000001</v>
      </c>
      <c r="U93">
        <v>480</v>
      </c>
    </row>
    <row r="94" spans="16:21" x14ac:dyDescent="0.15">
      <c r="P94">
        <f t="shared" si="4"/>
        <v>10201</v>
      </c>
      <c r="Q94" t="s">
        <v>209</v>
      </c>
      <c r="R94" t="s">
        <v>88</v>
      </c>
      <c r="S94" t="s">
        <v>87</v>
      </c>
      <c r="T94">
        <v>0.50000000000000011</v>
      </c>
      <c r="U94">
        <v>480</v>
      </c>
    </row>
    <row r="95" spans="16:21" x14ac:dyDescent="0.15">
      <c r="P95">
        <f t="shared" si="4"/>
        <v>10202</v>
      </c>
      <c r="Q95" t="s">
        <v>209</v>
      </c>
      <c r="R95" t="s">
        <v>88</v>
      </c>
      <c r="S95" t="s">
        <v>88</v>
      </c>
      <c r="T95">
        <v>0</v>
      </c>
      <c r="U95">
        <v>0</v>
      </c>
    </row>
    <row r="96" spans="16:21" x14ac:dyDescent="0.15">
      <c r="P96">
        <f t="shared" si="4"/>
        <v>10203</v>
      </c>
      <c r="Q96" t="s">
        <v>209</v>
      </c>
      <c r="R96" t="s">
        <v>88</v>
      </c>
      <c r="S96" t="s">
        <v>89</v>
      </c>
      <c r="T96">
        <v>0.29999999999999982</v>
      </c>
      <c r="U96">
        <v>480</v>
      </c>
    </row>
    <row r="97" spans="16:21" x14ac:dyDescent="0.15">
      <c r="P97">
        <f t="shared" si="4"/>
        <v>10204</v>
      </c>
      <c r="Q97" t="s">
        <v>209</v>
      </c>
      <c r="R97" t="s">
        <v>88</v>
      </c>
      <c r="S97" t="s">
        <v>90</v>
      </c>
      <c r="T97">
        <v>0.89999999999999991</v>
      </c>
      <c r="U97">
        <v>480</v>
      </c>
    </row>
    <row r="98" spans="16:21" x14ac:dyDescent="0.15">
      <c r="P98">
        <f t="shared" si="4"/>
        <v>10205</v>
      </c>
      <c r="Q98" t="s">
        <v>209</v>
      </c>
      <c r="R98" t="s">
        <v>88</v>
      </c>
      <c r="S98" t="s">
        <v>91</v>
      </c>
      <c r="T98">
        <v>1.6999999999999997</v>
      </c>
      <c r="U98">
        <v>480</v>
      </c>
    </row>
    <row r="99" spans="16:21" x14ac:dyDescent="0.15">
      <c r="P99">
        <f t="shared" si="4"/>
        <v>10206</v>
      </c>
      <c r="Q99" t="s">
        <v>209</v>
      </c>
      <c r="R99" t="s">
        <v>88</v>
      </c>
      <c r="S99" t="s">
        <v>92</v>
      </c>
      <c r="T99">
        <v>1.9</v>
      </c>
      <c r="U99">
        <v>480</v>
      </c>
    </row>
    <row r="100" spans="16:21" x14ac:dyDescent="0.15">
      <c r="P100">
        <f t="shared" si="4"/>
        <v>10207</v>
      </c>
      <c r="Q100" t="s">
        <v>209</v>
      </c>
      <c r="R100" t="s">
        <v>88</v>
      </c>
      <c r="S100" t="s">
        <v>93</v>
      </c>
      <c r="T100">
        <v>2.2999999999999998</v>
      </c>
      <c r="U100">
        <v>480</v>
      </c>
    </row>
    <row r="101" spans="16:21" x14ac:dyDescent="0.15">
      <c r="P101">
        <f t="shared" si="4"/>
        <v>10208</v>
      </c>
      <c r="Q101" t="s">
        <v>209</v>
      </c>
      <c r="R101" t="s">
        <v>88</v>
      </c>
      <c r="S101" t="s">
        <v>94</v>
      </c>
      <c r="T101">
        <v>2.6</v>
      </c>
      <c r="U101">
        <v>480</v>
      </c>
    </row>
    <row r="102" spans="16:21" x14ac:dyDescent="0.15">
      <c r="P102">
        <f t="shared" si="4"/>
        <v>10209</v>
      </c>
      <c r="Q102" t="s">
        <v>209</v>
      </c>
      <c r="R102" t="s">
        <v>88</v>
      </c>
      <c r="S102" t="s">
        <v>95</v>
      </c>
      <c r="T102">
        <v>2.9</v>
      </c>
      <c r="U102">
        <v>480</v>
      </c>
    </row>
    <row r="103" spans="16:21" x14ac:dyDescent="0.15">
      <c r="P103">
        <f t="shared" si="4"/>
        <v>10210</v>
      </c>
      <c r="Q103" t="s">
        <v>209</v>
      </c>
      <c r="R103" t="s">
        <v>88</v>
      </c>
      <c r="S103" t="s">
        <v>96</v>
      </c>
      <c r="T103">
        <v>3.1999999999999997</v>
      </c>
      <c r="U103">
        <v>480</v>
      </c>
    </row>
    <row r="104" spans="16:21" x14ac:dyDescent="0.15">
      <c r="P104">
        <f t="shared" si="4"/>
        <v>10211</v>
      </c>
      <c r="Q104" t="s">
        <v>209</v>
      </c>
      <c r="R104" t="s">
        <v>88</v>
      </c>
      <c r="S104" t="s">
        <v>97</v>
      </c>
      <c r="T104">
        <v>3.9999999999999996</v>
      </c>
      <c r="U104">
        <v>480</v>
      </c>
    </row>
    <row r="105" spans="16:21" x14ac:dyDescent="0.15">
      <c r="P105">
        <f t="shared" si="4"/>
        <v>10212</v>
      </c>
      <c r="Q105" t="s">
        <v>209</v>
      </c>
      <c r="R105" t="s">
        <v>88</v>
      </c>
      <c r="S105" t="s">
        <v>98</v>
      </c>
      <c r="T105">
        <v>4.5</v>
      </c>
      <c r="U105">
        <v>580</v>
      </c>
    </row>
    <row r="106" spans="16:21" x14ac:dyDescent="0.15">
      <c r="P106">
        <f t="shared" si="4"/>
        <v>10213</v>
      </c>
      <c r="Q106" t="s">
        <v>209</v>
      </c>
      <c r="R106" t="s">
        <v>88</v>
      </c>
      <c r="S106" t="s">
        <v>99</v>
      </c>
      <c r="T106">
        <v>4.8000000000000007</v>
      </c>
      <c r="U106">
        <v>580</v>
      </c>
    </row>
    <row r="107" spans="16:21" x14ac:dyDescent="0.15">
      <c r="P107">
        <f t="shared" si="4"/>
        <v>10214</v>
      </c>
      <c r="Q107" t="s">
        <v>209</v>
      </c>
      <c r="R107" t="s">
        <v>88</v>
      </c>
      <c r="S107" t="s">
        <v>100</v>
      </c>
      <c r="T107">
        <v>5.3000000000000007</v>
      </c>
      <c r="U107">
        <v>580</v>
      </c>
    </row>
    <row r="108" spans="16:21" x14ac:dyDescent="0.15">
      <c r="P108">
        <f t="shared" si="4"/>
        <v>10215</v>
      </c>
      <c r="Q108" t="s">
        <v>209</v>
      </c>
      <c r="R108" t="s">
        <v>88</v>
      </c>
      <c r="S108" t="s">
        <v>101</v>
      </c>
      <c r="T108">
        <v>5.8000000000000007</v>
      </c>
      <c r="U108">
        <v>640</v>
      </c>
    </row>
    <row r="109" spans="16:21" x14ac:dyDescent="0.15">
      <c r="P109">
        <f t="shared" si="4"/>
        <v>10216</v>
      </c>
      <c r="Q109" t="s">
        <v>209</v>
      </c>
      <c r="R109" t="s">
        <v>88</v>
      </c>
      <c r="S109" t="s">
        <v>102</v>
      </c>
      <c r="T109">
        <v>6.1</v>
      </c>
      <c r="U109">
        <v>640</v>
      </c>
    </row>
    <row r="110" spans="16:21" x14ac:dyDescent="0.15">
      <c r="P110">
        <f t="shared" si="4"/>
        <v>10217</v>
      </c>
      <c r="Q110" t="s">
        <v>209</v>
      </c>
      <c r="R110" t="s">
        <v>88</v>
      </c>
      <c r="S110" t="s">
        <v>103</v>
      </c>
      <c r="T110">
        <v>6.6999999999999993</v>
      </c>
      <c r="U110">
        <v>780</v>
      </c>
    </row>
    <row r="111" spans="16:21" x14ac:dyDescent="0.15">
      <c r="P111">
        <f t="shared" si="4"/>
        <v>10218</v>
      </c>
      <c r="Q111" t="s">
        <v>209</v>
      </c>
      <c r="R111" t="s">
        <v>88</v>
      </c>
      <c r="S111" t="s">
        <v>104</v>
      </c>
      <c r="T111">
        <v>7.3000000000000007</v>
      </c>
      <c r="U111">
        <v>780</v>
      </c>
    </row>
    <row r="112" spans="16:21" x14ac:dyDescent="0.15">
      <c r="P112">
        <f t="shared" si="4"/>
        <v>10219</v>
      </c>
      <c r="Q112" t="s">
        <v>209</v>
      </c>
      <c r="R112" t="s">
        <v>88</v>
      </c>
      <c r="S112" t="s">
        <v>105</v>
      </c>
      <c r="T112">
        <v>7.9</v>
      </c>
      <c r="U112">
        <v>780</v>
      </c>
    </row>
    <row r="113" spans="16:21" x14ac:dyDescent="0.15">
      <c r="P113">
        <f t="shared" si="4"/>
        <v>10220</v>
      </c>
      <c r="Q113" t="s">
        <v>209</v>
      </c>
      <c r="R113" t="s">
        <v>88</v>
      </c>
      <c r="S113" t="s">
        <v>106</v>
      </c>
      <c r="T113">
        <v>8.5</v>
      </c>
      <c r="U113">
        <v>840</v>
      </c>
    </row>
    <row r="114" spans="16:21" x14ac:dyDescent="0.15">
      <c r="P114">
        <f t="shared" si="4"/>
        <v>10221</v>
      </c>
      <c r="Q114" t="s">
        <v>209</v>
      </c>
      <c r="R114" t="s">
        <v>88</v>
      </c>
      <c r="S114" t="s">
        <v>107</v>
      </c>
      <c r="T114">
        <v>8.9</v>
      </c>
      <c r="U114">
        <v>840</v>
      </c>
    </row>
    <row r="115" spans="16:21" x14ac:dyDescent="0.15">
      <c r="P115">
        <f t="shared" si="4"/>
        <v>10222</v>
      </c>
      <c r="Q115" t="s">
        <v>209</v>
      </c>
      <c r="R115" t="s">
        <v>88</v>
      </c>
      <c r="S115" t="s">
        <v>108</v>
      </c>
      <c r="T115">
        <v>9.4</v>
      </c>
      <c r="U115">
        <v>940</v>
      </c>
    </row>
    <row r="116" spans="16:21" x14ac:dyDescent="0.15">
      <c r="P116">
        <f t="shared" si="4"/>
        <v>10223</v>
      </c>
      <c r="Q116" t="s">
        <v>209</v>
      </c>
      <c r="R116" t="s">
        <v>88</v>
      </c>
      <c r="S116" t="s">
        <v>109</v>
      </c>
      <c r="T116">
        <v>10.1</v>
      </c>
      <c r="U116">
        <v>940</v>
      </c>
    </row>
    <row r="117" spans="16:21" x14ac:dyDescent="0.15">
      <c r="P117">
        <f t="shared" si="4"/>
        <v>10224</v>
      </c>
      <c r="Q117" t="s">
        <v>209</v>
      </c>
      <c r="R117" t="s">
        <v>88</v>
      </c>
      <c r="S117" t="s">
        <v>110</v>
      </c>
      <c r="T117">
        <v>10.700000000000001</v>
      </c>
      <c r="U117">
        <v>1020</v>
      </c>
    </row>
    <row r="118" spans="16:21" x14ac:dyDescent="0.15">
      <c r="P118">
        <f t="shared" si="4"/>
        <v>10225</v>
      </c>
      <c r="Q118" t="s">
        <v>209</v>
      </c>
      <c r="R118" t="s">
        <v>88</v>
      </c>
      <c r="S118" t="s">
        <v>111</v>
      </c>
      <c r="T118">
        <v>11.6</v>
      </c>
      <c r="U118">
        <v>1020</v>
      </c>
    </row>
    <row r="119" spans="16:21" x14ac:dyDescent="0.15">
      <c r="P119">
        <f t="shared" si="4"/>
        <v>10226</v>
      </c>
      <c r="Q119" t="s">
        <v>209</v>
      </c>
      <c r="R119" t="s">
        <v>88</v>
      </c>
      <c r="S119" t="s">
        <v>112</v>
      </c>
      <c r="T119">
        <v>12.4</v>
      </c>
      <c r="U119">
        <v>1160</v>
      </c>
    </row>
    <row r="120" spans="16:21" x14ac:dyDescent="0.15">
      <c r="P120">
        <f t="shared" si="4"/>
        <v>10227</v>
      </c>
      <c r="Q120" t="s">
        <v>209</v>
      </c>
      <c r="R120" t="s">
        <v>88</v>
      </c>
      <c r="S120" t="s">
        <v>113</v>
      </c>
      <c r="T120">
        <v>13.200000000000001</v>
      </c>
      <c r="U120">
        <v>1160</v>
      </c>
    </row>
    <row r="121" spans="16:21" x14ac:dyDescent="0.15">
      <c r="P121">
        <f t="shared" si="4"/>
        <v>10228</v>
      </c>
      <c r="Q121" t="s">
        <v>209</v>
      </c>
      <c r="R121" t="s">
        <v>88</v>
      </c>
      <c r="S121" t="s">
        <v>114</v>
      </c>
      <c r="T121">
        <v>13.700000000000001</v>
      </c>
      <c r="U121">
        <v>1220</v>
      </c>
    </row>
    <row r="122" spans="16:21" x14ac:dyDescent="0.15">
      <c r="P122">
        <f t="shared" si="4"/>
        <v>10229</v>
      </c>
      <c r="Q122" t="s">
        <v>209</v>
      </c>
      <c r="R122" t="s">
        <v>88</v>
      </c>
      <c r="S122" t="s">
        <v>115</v>
      </c>
      <c r="T122">
        <v>14.1</v>
      </c>
      <c r="U122">
        <v>1220</v>
      </c>
    </row>
    <row r="123" spans="16:21" x14ac:dyDescent="0.15">
      <c r="P123">
        <f t="shared" si="4"/>
        <v>10230</v>
      </c>
      <c r="Q123" t="s">
        <v>209</v>
      </c>
      <c r="R123" t="s">
        <v>88</v>
      </c>
      <c r="S123" t="s">
        <v>116</v>
      </c>
      <c r="T123">
        <v>14.9</v>
      </c>
      <c r="U123">
        <v>1320</v>
      </c>
    </row>
    <row r="124" spans="16:21" x14ac:dyDescent="0.15">
      <c r="P124">
        <f t="shared" si="4"/>
        <v>10231</v>
      </c>
      <c r="Q124" t="s">
        <v>209</v>
      </c>
      <c r="R124" t="s">
        <v>88</v>
      </c>
      <c r="S124" t="s">
        <v>117</v>
      </c>
      <c r="T124">
        <v>15.299999999999999</v>
      </c>
      <c r="U124">
        <v>1320</v>
      </c>
    </row>
    <row r="125" spans="16:21" x14ac:dyDescent="0.15">
      <c r="P125">
        <f t="shared" si="4"/>
        <v>10232</v>
      </c>
      <c r="Q125" t="s">
        <v>209</v>
      </c>
      <c r="R125" t="s">
        <v>88</v>
      </c>
      <c r="S125" t="s">
        <v>118</v>
      </c>
      <c r="T125">
        <v>15.799999999999999</v>
      </c>
      <c r="U125">
        <v>1320</v>
      </c>
    </row>
    <row r="126" spans="16:21" x14ac:dyDescent="0.15">
      <c r="P126">
        <f t="shared" si="4"/>
        <v>10233</v>
      </c>
      <c r="Q126" t="s">
        <v>209</v>
      </c>
      <c r="R126" t="s">
        <v>88</v>
      </c>
      <c r="S126" t="s">
        <v>119</v>
      </c>
      <c r="T126">
        <v>16.399999999999999</v>
      </c>
      <c r="U126">
        <v>1380</v>
      </c>
    </row>
    <row r="127" spans="16:21" x14ac:dyDescent="0.15">
      <c r="P127">
        <f t="shared" si="4"/>
        <v>10234</v>
      </c>
      <c r="Q127" t="s">
        <v>209</v>
      </c>
      <c r="R127" t="s">
        <v>88</v>
      </c>
      <c r="S127" t="s">
        <v>120</v>
      </c>
      <c r="T127">
        <v>17</v>
      </c>
      <c r="U127">
        <v>1380</v>
      </c>
    </row>
    <row r="128" spans="16:21" x14ac:dyDescent="0.15">
      <c r="P128">
        <f t="shared" si="4"/>
        <v>10235</v>
      </c>
      <c r="Q128" t="s">
        <v>209</v>
      </c>
      <c r="R128" t="s">
        <v>88</v>
      </c>
      <c r="S128" t="s">
        <v>121</v>
      </c>
      <c r="T128">
        <v>17.599999999999998</v>
      </c>
      <c r="U128">
        <v>1480</v>
      </c>
    </row>
    <row r="129" spans="16:21" x14ac:dyDescent="0.15">
      <c r="P129">
        <f t="shared" si="4"/>
        <v>10236</v>
      </c>
      <c r="Q129" t="s">
        <v>209</v>
      </c>
      <c r="R129" t="s">
        <v>88</v>
      </c>
      <c r="S129" t="s">
        <v>122</v>
      </c>
      <c r="T129">
        <v>18.099999999999998</v>
      </c>
      <c r="U129">
        <v>1480</v>
      </c>
    </row>
    <row r="130" spans="16:21" x14ac:dyDescent="0.15">
      <c r="P130">
        <f t="shared" si="4"/>
        <v>10237</v>
      </c>
      <c r="Q130" t="s">
        <v>209</v>
      </c>
      <c r="R130" t="s">
        <v>88</v>
      </c>
      <c r="S130" t="s">
        <v>123</v>
      </c>
      <c r="T130">
        <v>18.7</v>
      </c>
      <c r="U130">
        <v>1480</v>
      </c>
    </row>
    <row r="131" spans="16:21" x14ac:dyDescent="0.15">
      <c r="P131">
        <f t="shared" ref="P131:P194" si="5">IF(Q131="国道58号・330号沿線（那覇⇔コザ）",1,IF(Q131="国道329号・330号沿線（那覇⇔与那原）",2,3))*10000+LEFT(R131,2)*100+LEFT(S131,2)</f>
        <v>10238</v>
      </c>
      <c r="Q131" t="s">
        <v>209</v>
      </c>
      <c r="R131" t="s">
        <v>88</v>
      </c>
      <c r="S131" t="s">
        <v>124</v>
      </c>
      <c r="T131">
        <v>19.2</v>
      </c>
      <c r="U131">
        <v>1580</v>
      </c>
    </row>
    <row r="132" spans="16:21" x14ac:dyDescent="0.15">
      <c r="P132">
        <f t="shared" si="5"/>
        <v>10239</v>
      </c>
      <c r="Q132" t="s">
        <v>209</v>
      </c>
      <c r="R132" t="s">
        <v>88</v>
      </c>
      <c r="S132" t="s">
        <v>125</v>
      </c>
      <c r="T132">
        <v>19.5</v>
      </c>
      <c r="U132">
        <v>1580</v>
      </c>
    </row>
    <row r="133" spans="16:21" x14ac:dyDescent="0.15">
      <c r="P133">
        <f t="shared" si="5"/>
        <v>10240</v>
      </c>
      <c r="Q133" t="s">
        <v>209</v>
      </c>
      <c r="R133" t="s">
        <v>88</v>
      </c>
      <c r="S133" t="s">
        <v>126</v>
      </c>
      <c r="T133">
        <v>19.899999999999999</v>
      </c>
      <c r="U133">
        <v>1580</v>
      </c>
    </row>
    <row r="134" spans="16:21" x14ac:dyDescent="0.15">
      <c r="P134">
        <f t="shared" si="5"/>
        <v>10241</v>
      </c>
      <c r="Q134" t="s">
        <v>209</v>
      </c>
      <c r="R134" t="s">
        <v>88</v>
      </c>
      <c r="S134" t="s">
        <v>127</v>
      </c>
      <c r="T134">
        <v>20.299999999999997</v>
      </c>
      <c r="U134">
        <v>1580</v>
      </c>
    </row>
    <row r="135" spans="16:21" x14ac:dyDescent="0.15">
      <c r="P135">
        <f t="shared" si="5"/>
        <v>10242</v>
      </c>
      <c r="Q135" t="s">
        <v>209</v>
      </c>
      <c r="R135" t="s">
        <v>88</v>
      </c>
      <c r="S135" t="s">
        <v>128</v>
      </c>
      <c r="T135">
        <v>20.9</v>
      </c>
      <c r="U135">
        <v>1680</v>
      </c>
    </row>
    <row r="136" spans="16:21" x14ac:dyDescent="0.15">
      <c r="P136">
        <f t="shared" si="5"/>
        <v>10243</v>
      </c>
      <c r="Q136" t="s">
        <v>209</v>
      </c>
      <c r="R136" t="s">
        <v>88</v>
      </c>
      <c r="S136" t="s">
        <v>129</v>
      </c>
      <c r="T136">
        <v>21.4</v>
      </c>
      <c r="U136">
        <v>1680</v>
      </c>
    </row>
    <row r="137" spans="16:21" x14ac:dyDescent="0.15">
      <c r="P137">
        <f t="shared" si="5"/>
        <v>10244</v>
      </c>
      <c r="Q137" t="s">
        <v>209</v>
      </c>
      <c r="R137" t="s">
        <v>88</v>
      </c>
      <c r="S137" t="s">
        <v>130</v>
      </c>
      <c r="T137">
        <v>21.9</v>
      </c>
      <c r="U137">
        <v>1680</v>
      </c>
    </row>
    <row r="138" spans="16:21" x14ac:dyDescent="0.15">
      <c r="P138">
        <f t="shared" si="5"/>
        <v>10300</v>
      </c>
      <c r="Q138" t="s">
        <v>209</v>
      </c>
      <c r="R138" t="s">
        <v>89</v>
      </c>
      <c r="S138" t="s">
        <v>86</v>
      </c>
      <c r="T138">
        <v>1.4</v>
      </c>
      <c r="U138">
        <v>480</v>
      </c>
    </row>
    <row r="139" spans="16:21" x14ac:dyDescent="0.15">
      <c r="P139">
        <f t="shared" si="5"/>
        <v>10301</v>
      </c>
      <c r="Q139" t="s">
        <v>209</v>
      </c>
      <c r="R139" t="s">
        <v>89</v>
      </c>
      <c r="S139" t="s">
        <v>87</v>
      </c>
      <c r="T139">
        <v>0.79999999999999993</v>
      </c>
      <c r="U139">
        <v>480</v>
      </c>
    </row>
    <row r="140" spans="16:21" x14ac:dyDescent="0.15">
      <c r="P140">
        <f t="shared" si="5"/>
        <v>10302</v>
      </c>
      <c r="Q140" t="s">
        <v>209</v>
      </c>
      <c r="R140" t="s">
        <v>89</v>
      </c>
      <c r="S140" t="s">
        <v>88</v>
      </c>
      <c r="T140">
        <v>0.29999999999999982</v>
      </c>
      <c r="U140">
        <v>480</v>
      </c>
    </row>
    <row r="141" spans="16:21" x14ac:dyDescent="0.15">
      <c r="P141">
        <f t="shared" si="5"/>
        <v>10303</v>
      </c>
      <c r="Q141" t="s">
        <v>209</v>
      </c>
      <c r="R141" t="s">
        <v>89</v>
      </c>
      <c r="S141" t="s">
        <v>89</v>
      </c>
      <c r="T141">
        <v>0</v>
      </c>
      <c r="U141">
        <v>0</v>
      </c>
    </row>
    <row r="142" spans="16:21" x14ac:dyDescent="0.15">
      <c r="P142">
        <f t="shared" si="5"/>
        <v>10304</v>
      </c>
      <c r="Q142" t="s">
        <v>209</v>
      </c>
      <c r="R142" t="s">
        <v>89</v>
      </c>
      <c r="S142" t="s">
        <v>90</v>
      </c>
      <c r="T142">
        <v>0.60000000000000009</v>
      </c>
      <c r="U142">
        <v>480</v>
      </c>
    </row>
    <row r="143" spans="16:21" x14ac:dyDescent="0.15">
      <c r="P143">
        <f t="shared" si="5"/>
        <v>10305</v>
      </c>
      <c r="Q143" t="s">
        <v>209</v>
      </c>
      <c r="R143" t="s">
        <v>89</v>
      </c>
      <c r="S143" t="s">
        <v>91</v>
      </c>
      <c r="T143">
        <v>1.4</v>
      </c>
      <c r="U143">
        <v>480</v>
      </c>
    </row>
    <row r="144" spans="16:21" x14ac:dyDescent="0.15">
      <c r="P144">
        <f t="shared" si="5"/>
        <v>10306</v>
      </c>
      <c r="Q144" t="s">
        <v>209</v>
      </c>
      <c r="R144" t="s">
        <v>89</v>
      </c>
      <c r="S144" t="s">
        <v>92</v>
      </c>
      <c r="T144">
        <v>1.6</v>
      </c>
      <c r="U144">
        <v>480</v>
      </c>
    </row>
    <row r="145" spans="16:21" x14ac:dyDescent="0.15">
      <c r="P145">
        <f t="shared" si="5"/>
        <v>10307</v>
      </c>
      <c r="Q145" t="s">
        <v>209</v>
      </c>
      <c r="R145" t="s">
        <v>89</v>
      </c>
      <c r="S145" t="s">
        <v>93</v>
      </c>
      <c r="T145">
        <v>2</v>
      </c>
      <c r="U145">
        <v>480</v>
      </c>
    </row>
    <row r="146" spans="16:21" x14ac:dyDescent="0.15">
      <c r="P146">
        <f t="shared" si="5"/>
        <v>10308</v>
      </c>
      <c r="Q146" t="s">
        <v>209</v>
      </c>
      <c r="R146" t="s">
        <v>89</v>
      </c>
      <c r="S146" t="s">
        <v>94</v>
      </c>
      <c r="T146">
        <v>2.3000000000000003</v>
      </c>
      <c r="U146">
        <v>480</v>
      </c>
    </row>
    <row r="147" spans="16:21" x14ac:dyDescent="0.15">
      <c r="P147">
        <f t="shared" si="5"/>
        <v>10309</v>
      </c>
      <c r="Q147" t="s">
        <v>209</v>
      </c>
      <c r="R147" t="s">
        <v>89</v>
      </c>
      <c r="S147" t="s">
        <v>95</v>
      </c>
      <c r="T147">
        <v>2.6</v>
      </c>
      <c r="U147">
        <v>480</v>
      </c>
    </row>
    <row r="148" spans="16:21" x14ac:dyDescent="0.15">
      <c r="P148">
        <f t="shared" si="5"/>
        <v>10310</v>
      </c>
      <c r="Q148" t="s">
        <v>209</v>
      </c>
      <c r="R148" t="s">
        <v>89</v>
      </c>
      <c r="S148" t="s">
        <v>96</v>
      </c>
      <c r="T148">
        <v>2.9</v>
      </c>
      <c r="U148">
        <v>480</v>
      </c>
    </row>
    <row r="149" spans="16:21" x14ac:dyDescent="0.15">
      <c r="P149">
        <f t="shared" si="5"/>
        <v>10311</v>
      </c>
      <c r="Q149" t="s">
        <v>209</v>
      </c>
      <c r="R149" t="s">
        <v>89</v>
      </c>
      <c r="S149" t="s">
        <v>97</v>
      </c>
      <c r="T149">
        <v>3.6999999999999997</v>
      </c>
      <c r="U149">
        <v>480</v>
      </c>
    </row>
    <row r="150" spans="16:21" x14ac:dyDescent="0.15">
      <c r="P150">
        <f t="shared" si="5"/>
        <v>10312</v>
      </c>
      <c r="Q150" t="s">
        <v>209</v>
      </c>
      <c r="R150" t="s">
        <v>89</v>
      </c>
      <c r="S150" t="s">
        <v>98</v>
      </c>
      <c r="T150">
        <v>4.1999999999999993</v>
      </c>
      <c r="U150">
        <v>580</v>
      </c>
    </row>
    <row r="151" spans="16:21" x14ac:dyDescent="0.15">
      <c r="P151">
        <f t="shared" si="5"/>
        <v>10313</v>
      </c>
      <c r="Q151" t="s">
        <v>209</v>
      </c>
      <c r="R151" t="s">
        <v>89</v>
      </c>
      <c r="S151" t="s">
        <v>99</v>
      </c>
      <c r="T151">
        <v>4.5</v>
      </c>
      <c r="U151">
        <v>580</v>
      </c>
    </row>
    <row r="152" spans="16:21" x14ac:dyDescent="0.15">
      <c r="P152">
        <f t="shared" si="5"/>
        <v>10314</v>
      </c>
      <c r="Q152" t="s">
        <v>209</v>
      </c>
      <c r="R152" t="s">
        <v>89</v>
      </c>
      <c r="S152" t="s">
        <v>100</v>
      </c>
      <c r="T152">
        <v>5</v>
      </c>
      <c r="U152">
        <v>580</v>
      </c>
    </row>
    <row r="153" spans="16:21" x14ac:dyDescent="0.15">
      <c r="P153">
        <f t="shared" si="5"/>
        <v>10315</v>
      </c>
      <c r="Q153" t="s">
        <v>209</v>
      </c>
      <c r="R153" t="s">
        <v>89</v>
      </c>
      <c r="S153" t="s">
        <v>101</v>
      </c>
      <c r="T153">
        <v>5.5</v>
      </c>
      <c r="U153">
        <v>640</v>
      </c>
    </row>
    <row r="154" spans="16:21" x14ac:dyDescent="0.15">
      <c r="P154">
        <f t="shared" si="5"/>
        <v>10316</v>
      </c>
      <c r="Q154" t="s">
        <v>209</v>
      </c>
      <c r="R154" t="s">
        <v>89</v>
      </c>
      <c r="S154" t="s">
        <v>102</v>
      </c>
      <c r="T154">
        <v>5.8000000000000007</v>
      </c>
      <c r="U154">
        <v>640</v>
      </c>
    </row>
    <row r="155" spans="16:21" x14ac:dyDescent="0.15">
      <c r="P155">
        <f t="shared" si="5"/>
        <v>10317</v>
      </c>
      <c r="Q155" t="s">
        <v>209</v>
      </c>
      <c r="R155" t="s">
        <v>89</v>
      </c>
      <c r="S155" t="s">
        <v>103</v>
      </c>
      <c r="T155">
        <v>6.4</v>
      </c>
      <c r="U155">
        <v>780</v>
      </c>
    </row>
    <row r="156" spans="16:21" x14ac:dyDescent="0.15">
      <c r="P156">
        <f t="shared" si="5"/>
        <v>10318</v>
      </c>
      <c r="Q156" t="s">
        <v>209</v>
      </c>
      <c r="R156" t="s">
        <v>89</v>
      </c>
      <c r="S156" t="s">
        <v>104</v>
      </c>
      <c r="T156">
        <v>7</v>
      </c>
      <c r="U156">
        <v>780</v>
      </c>
    </row>
    <row r="157" spans="16:21" x14ac:dyDescent="0.15">
      <c r="P157">
        <f t="shared" si="5"/>
        <v>10319</v>
      </c>
      <c r="Q157" t="s">
        <v>209</v>
      </c>
      <c r="R157" t="s">
        <v>89</v>
      </c>
      <c r="S157" t="s">
        <v>105</v>
      </c>
      <c r="T157">
        <v>7.6</v>
      </c>
      <c r="U157">
        <v>780</v>
      </c>
    </row>
    <row r="158" spans="16:21" x14ac:dyDescent="0.15">
      <c r="P158">
        <f t="shared" si="5"/>
        <v>10320</v>
      </c>
      <c r="Q158" t="s">
        <v>209</v>
      </c>
      <c r="R158" t="s">
        <v>89</v>
      </c>
      <c r="S158" t="s">
        <v>106</v>
      </c>
      <c r="T158">
        <v>8.1999999999999993</v>
      </c>
      <c r="U158">
        <v>840</v>
      </c>
    </row>
    <row r="159" spans="16:21" x14ac:dyDescent="0.15">
      <c r="P159">
        <f t="shared" si="5"/>
        <v>10321</v>
      </c>
      <c r="Q159" t="s">
        <v>209</v>
      </c>
      <c r="R159" t="s">
        <v>89</v>
      </c>
      <c r="S159" t="s">
        <v>107</v>
      </c>
      <c r="T159">
        <v>8.6</v>
      </c>
      <c r="U159">
        <v>840</v>
      </c>
    </row>
    <row r="160" spans="16:21" x14ac:dyDescent="0.15">
      <c r="P160">
        <f t="shared" si="5"/>
        <v>10322</v>
      </c>
      <c r="Q160" t="s">
        <v>209</v>
      </c>
      <c r="R160" t="s">
        <v>89</v>
      </c>
      <c r="S160" t="s">
        <v>108</v>
      </c>
      <c r="T160">
        <v>9.1</v>
      </c>
      <c r="U160">
        <v>940</v>
      </c>
    </row>
    <row r="161" spans="16:21" x14ac:dyDescent="0.15">
      <c r="P161">
        <f t="shared" si="5"/>
        <v>10323</v>
      </c>
      <c r="Q161" t="s">
        <v>209</v>
      </c>
      <c r="R161" t="s">
        <v>89</v>
      </c>
      <c r="S161" t="s">
        <v>109</v>
      </c>
      <c r="T161">
        <v>9.7999999999999989</v>
      </c>
      <c r="U161">
        <v>940</v>
      </c>
    </row>
    <row r="162" spans="16:21" x14ac:dyDescent="0.15">
      <c r="P162">
        <f t="shared" si="5"/>
        <v>10324</v>
      </c>
      <c r="Q162" t="s">
        <v>209</v>
      </c>
      <c r="R162" t="s">
        <v>89</v>
      </c>
      <c r="S162" t="s">
        <v>110</v>
      </c>
      <c r="T162">
        <v>10.4</v>
      </c>
      <c r="U162">
        <v>1020</v>
      </c>
    </row>
    <row r="163" spans="16:21" x14ac:dyDescent="0.15">
      <c r="P163">
        <f t="shared" si="5"/>
        <v>10325</v>
      </c>
      <c r="Q163" t="s">
        <v>209</v>
      </c>
      <c r="R163" t="s">
        <v>89</v>
      </c>
      <c r="S163" t="s">
        <v>111</v>
      </c>
      <c r="T163">
        <v>11.299999999999999</v>
      </c>
      <c r="U163">
        <v>1020</v>
      </c>
    </row>
    <row r="164" spans="16:21" x14ac:dyDescent="0.15">
      <c r="P164">
        <f t="shared" si="5"/>
        <v>10326</v>
      </c>
      <c r="Q164" t="s">
        <v>209</v>
      </c>
      <c r="R164" t="s">
        <v>89</v>
      </c>
      <c r="S164" t="s">
        <v>112</v>
      </c>
      <c r="T164">
        <v>12.1</v>
      </c>
      <c r="U164">
        <v>1160</v>
      </c>
    </row>
    <row r="165" spans="16:21" x14ac:dyDescent="0.15">
      <c r="P165">
        <f t="shared" si="5"/>
        <v>10327</v>
      </c>
      <c r="Q165" t="s">
        <v>209</v>
      </c>
      <c r="R165" t="s">
        <v>89</v>
      </c>
      <c r="S165" t="s">
        <v>113</v>
      </c>
      <c r="T165">
        <v>12.9</v>
      </c>
      <c r="U165">
        <v>1160</v>
      </c>
    </row>
    <row r="166" spans="16:21" x14ac:dyDescent="0.15">
      <c r="P166">
        <f t="shared" si="5"/>
        <v>10328</v>
      </c>
      <c r="Q166" t="s">
        <v>209</v>
      </c>
      <c r="R166" t="s">
        <v>89</v>
      </c>
      <c r="S166" t="s">
        <v>114</v>
      </c>
      <c r="T166">
        <v>13.4</v>
      </c>
      <c r="U166">
        <v>1220</v>
      </c>
    </row>
    <row r="167" spans="16:21" x14ac:dyDescent="0.15">
      <c r="P167">
        <f t="shared" si="5"/>
        <v>10329</v>
      </c>
      <c r="Q167" t="s">
        <v>209</v>
      </c>
      <c r="R167" t="s">
        <v>89</v>
      </c>
      <c r="S167" t="s">
        <v>115</v>
      </c>
      <c r="T167">
        <v>13.799999999999999</v>
      </c>
      <c r="U167">
        <v>1220</v>
      </c>
    </row>
    <row r="168" spans="16:21" x14ac:dyDescent="0.15">
      <c r="P168">
        <f t="shared" si="5"/>
        <v>10330</v>
      </c>
      <c r="Q168" t="s">
        <v>209</v>
      </c>
      <c r="R168" t="s">
        <v>89</v>
      </c>
      <c r="S168" t="s">
        <v>116</v>
      </c>
      <c r="T168">
        <v>14.6</v>
      </c>
      <c r="U168">
        <v>1320</v>
      </c>
    </row>
    <row r="169" spans="16:21" x14ac:dyDescent="0.15">
      <c r="P169">
        <f t="shared" si="5"/>
        <v>10331</v>
      </c>
      <c r="Q169" t="s">
        <v>209</v>
      </c>
      <c r="R169" t="s">
        <v>89</v>
      </c>
      <c r="S169" t="s">
        <v>117</v>
      </c>
      <c r="T169">
        <v>14.999999999999998</v>
      </c>
      <c r="U169">
        <v>1320</v>
      </c>
    </row>
    <row r="170" spans="16:21" x14ac:dyDescent="0.15">
      <c r="P170">
        <f t="shared" si="5"/>
        <v>10332</v>
      </c>
      <c r="Q170" t="s">
        <v>209</v>
      </c>
      <c r="R170" t="s">
        <v>89</v>
      </c>
      <c r="S170" t="s">
        <v>118</v>
      </c>
      <c r="T170">
        <v>15.499999999999998</v>
      </c>
      <c r="U170">
        <v>1320</v>
      </c>
    </row>
    <row r="171" spans="16:21" x14ac:dyDescent="0.15">
      <c r="P171">
        <f t="shared" si="5"/>
        <v>10333</v>
      </c>
      <c r="Q171" t="s">
        <v>209</v>
      </c>
      <c r="R171" t="s">
        <v>89</v>
      </c>
      <c r="S171" t="s">
        <v>119</v>
      </c>
      <c r="T171">
        <v>16.100000000000001</v>
      </c>
      <c r="U171">
        <v>1380</v>
      </c>
    </row>
    <row r="172" spans="16:21" x14ac:dyDescent="0.15">
      <c r="P172">
        <f t="shared" si="5"/>
        <v>10334</v>
      </c>
      <c r="Q172" t="s">
        <v>209</v>
      </c>
      <c r="R172" t="s">
        <v>89</v>
      </c>
      <c r="S172" t="s">
        <v>120</v>
      </c>
      <c r="T172">
        <v>16.700000000000003</v>
      </c>
      <c r="U172">
        <v>1380</v>
      </c>
    </row>
    <row r="173" spans="16:21" x14ac:dyDescent="0.15">
      <c r="P173">
        <f t="shared" si="5"/>
        <v>10335</v>
      </c>
      <c r="Q173" t="s">
        <v>209</v>
      </c>
      <c r="R173" t="s">
        <v>89</v>
      </c>
      <c r="S173" t="s">
        <v>121</v>
      </c>
      <c r="T173">
        <v>17.3</v>
      </c>
      <c r="U173">
        <v>1480</v>
      </c>
    </row>
    <row r="174" spans="16:21" x14ac:dyDescent="0.15">
      <c r="P174">
        <f t="shared" si="5"/>
        <v>10336</v>
      </c>
      <c r="Q174" t="s">
        <v>209</v>
      </c>
      <c r="R174" t="s">
        <v>89</v>
      </c>
      <c r="S174" t="s">
        <v>122</v>
      </c>
      <c r="T174">
        <v>17.8</v>
      </c>
      <c r="U174">
        <v>1480</v>
      </c>
    </row>
    <row r="175" spans="16:21" x14ac:dyDescent="0.15">
      <c r="P175">
        <f t="shared" si="5"/>
        <v>10337</v>
      </c>
      <c r="Q175" t="s">
        <v>209</v>
      </c>
      <c r="R175" t="s">
        <v>89</v>
      </c>
      <c r="S175" t="s">
        <v>123</v>
      </c>
      <c r="T175">
        <v>18.400000000000002</v>
      </c>
      <c r="U175">
        <v>1480</v>
      </c>
    </row>
    <row r="176" spans="16:21" x14ac:dyDescent="0.15">
      <c r="P176">
        <f t="shared" si="5"/>
        <v>10338</v>
      </c>
      <c r="Q176" t="s">
        <v>209</v>
      </c>
      <c r="R176" t="s">
        <v>89</v>
      </c>
      <c r="S176" t="s">
        <v>124</v>
      </c>
      <c r="T176">
        <v>18.900000000000002</v>
      </c>
      <c r="U176">
        <v>1580</v>
      </c>
    </row>
    <row r="177" spans="16:21" x14ac:dyDescent="0.15">
      <c r="P177">
        <f t="shared" si="5"/>
        <v>10339</v>
      </c>
      <c r="Q177" t="s">
        <v>209</v>
      </c>
      <c r="R177" t="s">
        <v>89</v>
      </c>
      <c r="S177" t="s">
        <v>125</v>
      </c>
      <c r="T177">
        <v>19.200000000000003</v>
      </c>
      <c r="U177">
        <v>1580</v>
      </c>
    </row>
    <row r="178" spans="16:21" x14ac:dyDescent="0.15">
      <c r="P178">
        <f t="shared" si="5"/>
        <v>10340</v>
      </c>
      <c r="Q178" t="s">
        <v>209</v>
      </c>
      <c r="R178" t="s">
        <v>89</v>
      </c>
      <c r="S178" t="s">
        <v>126</v>
      </c>
      <c r="T178">
        <v>19.600000000000001</v>
      </c>
      <c r="U178">
        <v>1580</v>
      </c>
    </row>
    <row r="179" spans="16:21" x14ac:dyDescent="0.15">
      <c r="P179">
        <f t="shared" si="5"/>
        <v>10341</v>
      </c>
      <c r="Q179" t="s">
        <v>209</v>
      </c>
      <c r="R179" t="s">
        <v>89</v>
      </c>
      <c r="S179" t="s">
        <v>127</v>
      </c>
      <c r="T179">
        <v>20</v>
      </c>
      <c r="U179">
        <v>1580</v>
      </c>
    </row>
    <row r="180" spans="16:21" x14ac:dyDescent="0.15">
      <c r="P180">
        <f t="shared" si="5"/>
        <v>10342</v>
      </c>
      <c r="Q180" t="s">
        <v>209</v>
      </c>
      <c r="R180" t="s">
        <v>89</v>
      </c>
      <c r="S180" t="s">
        <v>128</v>
      </c>
      <c r="T180">
        <v>20.6</v>
      </c>
      <c r="U180">
        <v>1680</v>
      </c>
    </row>
    <row r="181" spans="16:21" x14ac:dyDescent="0.15">
      <c r="P181">
        <f t="shared" si="5"/>
        <v>10343</v>
      </c>
      <c r="Q181" t="s">
        <v>209</v>
      </c>
      <c r="R181" t="s">
        <v>89</v>
      </c>
      <c r="S181" t="s">
        <v>129</v>
      </c>
      <c r="T181">
        <v>21.1</v>
      </c>
      <c r="U181">
        <v>1680</v>
      </c>
    </row>
    <row r="182" spans="16:21" x14ac:dyDescent="0.15">
      <c r="P182">
        <f t="shared" si="5"/>
        <v>10344</v>
      </c>
      <c r="Q182" t="s">
        <v>209</v>
      </c>
      <c r="R182" t="s">
        <v>89</v>
      </c>
      <c r="S182" t="s">
        <v>130</v>
      </c>
      <c r="T182">
        <v>21.6</v>
      </c>
      <c r="U182">
        <v>1680</v>
      </c>
    </row>
    <row r="183" spans="16:21" x14ac:dyDescent="0.15">
      <c r="P183">
        <f t="shared" si="5"/>
        <v>10400</v>
      </c>
      <c r="Q183" t="s">
        <v>209</v>
      </c>
      <c r="R183" t="s">
        <v>90</v>
      </c>
      <c r="S183" t="s">
        <v>86</v>
      </c>
      <c r="T183">
        <v>2</v>
      </c>
      <c r="U183">
        <v>480</v>
      </c>
    </row>
    <row r="184" spans="16:21" x14ac:dyDescent="0.15">
      <c r="P184">
        <f t="shared" si="5"/>
        <v>10401</v>
      </c>
      <c r="Q184" t="s">
        <v>209</v>
      </c>
      <c r="R184" t="s">
        <v>90</v>
      </c>
      <c r="S184" t="s">
        <v>87</v>
      </c>
      <c r="T184">
        <v>1.4</v>
      </c>
      <c r="U184">
        <v>480</v>
      </c>
    </row>
    <row r="185" spans="16:21" x14ac:dyDescent="0.15">
      <c r="P185">
        <f t="shared" si="5"/>
        <v>10402</v>
      </c>
      <c r="Q185" t="s">
        <v>209</v>
      </c>
      <c r="R185" t="s">
        <v>90</v>
      </c>
      <c r="S185" t="s">
        <v>88</v>
      </c>
      <c r="T185">
        <v>0.89999999999999991</v>
      </c>
      <c r="U185">
        <v>480</v>
      </c>
    </row>
    <row r="186" spans="16:21" x14ac:dyDescent="0.15">
      <c r="P186">
        <f t="shared" si="5"/>
        <v>10403</v>
      </c>
      <c r="Q186" t="s">
        <v>209</v>
      </c>
      <c r="R186" t="s">
        <v>90</v>
      </c>
      <c r="S186" t="s">
        <v>89</v>
      </c>
      <c r="T186">
        <v>0.60000000000000009</v>
      </c>
      <c r="U186">
        <v>480</v>
      </c>
    </row>
    <row r="187" spans="16:21" x14ac:dyDescent="0.15">
      <c r="P187">
        <f t="shared" si="5"/>
        <v>10404</v>
      </c>
      <c r="Q187" t="s">
        <v>209</v>
      </c>
      <c r="R187" t="s">
        <v>90</v>
      </c>
      <c r="S187" t="s">
        <v>90</v>
      </c>
      <c r="T187">
        <v>0</v>
      </c>
      <c r="U187">
        <v>0</v>
      </c>
    </row>
    <row r="188" spans="16:21" x14ac:dyDescent="0.15">
      <c r="P188">
        <f t="shared" si="5"/>
        <v>10405</v>
      </c>
      <c r="Q188" t="s">
        <v>209</v>
      </c>
      <c r="R188" t="s">
        <v>90</v>
      </c>
      <c r="S188" t="s">
        <v>91</v>
      </c>
      <c r="T188">
        <v>0.79999999999999982</v>
      </c>
      <c r="U188">
        <v>480</v>
      </c>
    </row>
    <row r="189" spans="16:21" x14ac:dyDescent="0.15">
      <c r="P189">
        <f t="shared" si="5"/>
        <v>10406</v>
      </c>
      <c r="Q189" t="s">
        <v>209</v>
      </c>
      <c r="R189" t="s">
        <v>90</v>
      </c>
      <c r="S189" t="s">
        <v>92</v>
      </c>
      <c r="T189">
        <v>1</v>
      </c>
      <c r="U189">
        <v>480</v>
      </c>
    </row>
    <row r="190" spans="16:21" x14ac:dyDescent="0.15">
      <c r="P190">
        <f t="shared" si="5"/>
        <v>10407</v>
      </c>
      <c r="Q190" t="s">
        <v>209</v>
      </c>
      <c r="R190" t="s">
        <v>90</v>
      </c>
      <c r="S190" t="s">
        <v>93</v>
      </c>
      <c r="T190">
        <v>1.4</v>
      </c>
      <c r="U190">
        <v>480</v>
      </c>
    </row>
    <row r="191" spans="16:21" x14ac:dyDescent="0.15">
      <c r="P191">
        <f t="shared" si="5"/>
        <v>10408</v>
      </c>
      <c r="Q191" t="s">
        <v>209</v>
      </c>
      <c r="R191" t="s">
        <v>90</v>
      </c>
      <c r="S191" t="s">
        <v>94</v>
      </c>
      <c r="T191">
        <v>1.7000000000000002</v>
      </c>
      <c r="U191">
        <v>480</v>
      </c>
    </row>
    <row r="192" spans="16:21" x14ac:dyDescent="0.15">
      <c r="P192">
        <f t="shared" si="5"/>
        <v>10409</v>
      </c>
      <c r="Q192" t="s">
        <v>209</v>
      </c>
      <c r="R192" t="s">
        <v>90</v>
      </c>
      <c r="S192" t="s">
        <v>95</v>
      </c>
      <c r="T192">
        <v>2</v>
      </c>
      <c r="U192">
        <v>480</v>
      </c>
    </row>
    <row r="193" spans="16:21" x14ac:dyDescent="0.15">
      <c r="P193">
        <f t="shared" si="5"/>
        <v>10410</v>
      </c>
      <c r="Q193" t="s">
        <v>209</v>
      </c>
      <c r="R193" t="s">
        <v>90</v>
      </c>
      <c r="S193" t="s">
        <v>96</v>
      </c>
      <c r="T193">
        <v>2.2999999999999998</v>
      </c>
      <c r="U193">
        <v>480</v>
      </c>
    </row>
    <row r="194" spans="16:21" x14ac:dyDescent="0.15">
      <c r="P194">
        <f t="shared" si="5"/>
        <v>10411</v>
      </c>
      <c r="Q194" t="s">
        <v>209</v>
      </c>
      <c r="R194" t="s">
        <v>90</v>
      </c>
      <c r="S194" t="s">
        <v>97</v>
      </c>
      <c r="T194">
        <v>3.0999999999999996</v>
      </c>
      <c r="U194">
        <v>480</v>
      </c>
    </row>
    <row r="195" spans="16:21" x14ac:dyDescent="0.15">
      <c r="P195">
        <f t="shared" ref="P195:P258" si="6">IF(Q195="国道58号・330号沿線（那覇⇔コザ）",1,IF(Q195="国道329号・330号沿線（那覇⇔与那原）",2,3))*10000+LEFT(R195,2)*100+LEFT(S195,2)</f>
        <v>10412</v>
      </c>
      <c r="Q195" t="s">
        <v>209</v>
      </c>
      <c r="R195" t="s">
        <v>90</v>
      </c>
      <c r="S195" t="s">
        <v>98</v>
      </c>
      <c r="T195">
        <v>3.5999999999999996</v>
      </c>
      <c r="U195">
        <v>480</v>
      </c>
    </row>
    <row r="196" spans="16:21" x14ac:dyDescent="0.15">
      <c r="P196">
        <f t="shared" si="6"/>
        <v>10413</v>
      </c>
      <c r="Q196" t="s">
        <v>209</v>
      </c>
      <c r="R196" t="s">
        <v>90</v>
      </c>
      <c r="S196" t="s">
        <v>99</v>
      </c>
      <c r="T196">
        <v>3.9000000000000004</v>
      </c>
      <c r="U196">
        <v>480</v>
      </c>
    </row>
    <row r="197" spans="16:21" x14ac:dyDescent="0.15">
      <c r="P197">
        <f t="shared" si="6"/>
        <v>10414</v>
      </c>
      <c r="Q197" t="s">
        <v>209</v>
      </c>
      <c r="R197" t="s">
        <v>90</v>
      </c>
      <c r="S197" t="s">
        <v>100</v>
      </c>
      <c r="T197">
        <v>4.4000000000000004</v>
      </c>
      <c r="U197">
        <v>480</v>
      </c>
    </row>
    <row r="198" spans="16:21" x14ac:dyDescent="0.15">
      <c r="P198">
        <f t="shared" si="6"/>
        <v>10415</v>
      </c>
      <c r="Q198" t="s">
        <v>209</v>
      </c>
      <c r="R198" t="s">
        <v>90</v>
      </c>
      <c r="S198" t="s">
        <v>101</v>
      </c>
      <c r="T198">
        <v>4.9000000000000004</v>
      </c>
      <c r="U198">
        <v>560</v>
      </c>
    </row>
    <row r="199" spans="16:21" x14ac:dyDescent="0.15">
      <c r="P199">
        <f t="shared" si="6"/>
        <v>10416</v>
      </c>
      <c r="Q199" t="s">
        <v>209</v>
      </c>
      <c r="R199" t="s">
        <v>90</v>
      </c>
      <c r="S199" t="s">
        <v>102</v>
      </c>
      <c r="T199">
        <v>5.2</v>
      </c>
      <c r="U199">
        <v>560</v>
      </c>
    </row>
    <row r="200" spans="16:21" x14ac:dyDescent="0.15">
      <c r="P200">
        <f t="shared" si="6"/>
        <v>10417</v>
      </c>
      <c r="Q200" t="s">
        <v>209</v>
      </c>
      <c r="R200" t="s">
        <v>90</v>
      </c>
      <c r="S200" t="s">
        <v>103</v>
      </c>
      <c r="T200">
        <v>5.8</v>
      </c>
      <c r="U200">
        <v>700</v>
      </c>
    </row>
    <row r="201" spans="16:21" x14ac:dyDescent="0.15">
      <c r="P201">
        <f t="shared" si="6"/>
        <v>10418</v>
      </c>
      <c r="Q201" t="s">
        <v>209</v>
      </c>
      <c r="R201" t="s">
        <v>90</v>
      </c>
      <c r="S201" t="s">
        <v>104</v>
      </c>
      <c r="T201">
        <v>6.4</v>
      </c>
      <c r="U201">
        <v>700</v>
      </c>
    </row>
    <row r="202" spans="16:21" x14ac:dyDescent="0.15">
      <c r="P202">
        <f t="shared" si="6"/>
        <v>10419</v>
      </c>
      <c r="Q202" t="s">
        <v>209</v>
      </c>
      <c r="R202" t="s">
        <v>90</v>
      </c>
      <c r="S202" t="s">
        <v>105</v>
      </c>
      <c r="T202">
        <v>7</v>
      </c>
      <c r="U202">
        <v>700</v>
      </c>
    </row>
    <row r="203" spans="16:21" x14ac:dyDescent="0.15">
      <c r="P203">
        <f t="shared" si="6"/>
        <v>10420</v>
      </c>
      <c r="Q203" t="s">
        <v>209</v>
      </c>
      <c r="R203" t="s">
        <v>90</v>
      </c>
      <c r="S203" t="s">
        <v>106</v>
      </c>
      <c r="T203">
        <v>7.6</v>
      </c>
      <c r="U203">
        <v>760</v>
      </c>
    </row>
    <row r="204" spans="16:21" x14ac:dyDescent="0.15">
      <c r="P204">
        <f t="shared" si="6"/>
        <v>10421</v>
      </c>
      <c r="Q204" t="s">
        <v>209</v>
      </c>
      <c r="R204" t="s">
        <v>90</v>
      </c>
      <c r="S204" t="s">
        <v>107</v>
      </c>
      <c r="T204">
        <v>8</v>
      </c>
      <c r="U204">
        <v>760</v>
      </c>
    </row>
    <row r="205" spans="16:21" x14ac:dyDescent="0.15">
      <c r="P205">
        <f t="shared" si="6"/>
        <v>10422</v>
      </c>
      <c r="Q205" t="s">
        <v>209</v>
      </c>
      <c r="R205" t="s">
        <v>90</v>
      </c>
      <c r="S205" t="s">
        <v>108</v>
      </c>
      <c r="T205">
        <v>8.5</v>
      </c>
      <c r="U205">
        <v>860</v>
      </c>
    </row>
    <row r="206" spans="16:21" x14ac:dyDescent="0.15">
      <c r="P206">
        <f t="shared" si="6"/>
        <v>10423</v>
      </c>
      <c r="Q206" t="s">
        <v>209</v>
      </c>
      <c r="R206" t="s">
        <v>90</v>
      </c>
      <c r="S206" t="s">
        <v>109</v>
      </c>
      <c r="T206">
        <v>9.1999999999999993</v>
      </c>
      <c r="U206">
        <v>860</v>
      </c>
    </row>
    <row r="207" spans="16:21" x14ac:dyDescent="0.15">
      <c r="P207">
        <f t="shared" si="6"/>
        <v>10424</v>
      </c>
      <c r="Q207" t="s">
        <v>209</v>
      </c>
      <c r="R207" t="s">
        <v>90</v>
      </c>
      <c r="S207" t="s">
        <v>110</v>
      </c>
      <c r="T207">
        <v>9.8000000000000007</v>
      </c>
      <c r="U207">
        <v>960</v>
      </c>
    </row>
    <row r="208" spans="16:21" x14ac:dyDescent="0.15">
      <c r="P208">
        <f t="shared" si="6"/>
        <v>10425</v>
      </c>
      <c r="Q208" t="s">
        <v>209</v>
      </c>
      <c r="R208" t="s">
        <v>90</v>
      </c>
      <c r="S208" t="s">
        <v>111</v>
      </c>
      <c r="T208">
        <v>10.7</v>
      </c>
      <c r="U208">
        <v>960</v>
      </c>
    </row>
    <row r="209" spans="16:21" x14ac:dyDescent="0.15">
      <c r="P209">
        <f t="shared" si="6"/>
        <v>10426</v>
      </c>
      <c r="Q209" t="s">
        <v>209</v>
      </c>
      <c r="R209" t="s">
        <v>90</v>
      </c>
      <c r="S209" t="s">
        <v>112</v>
      </c>
      <c r="T209">
        <v>11.5</v>
      </c>
      <c r="U209">
        <v>1060</v>
      </c>
    </row>
    <row r="210" spans="16:21" x14ac:dyDescent="0.15">
      <c r="P210">
        <f t="shared" si="6"/>
        <v>10427</v>
      </c>
      <c r="Q210" t="s">
        <v>209</v>
      </c>
      <c r="R210" t="s">
        <v>90</v>
      </c>
      <c r="S210" t="s">
        <v>113</v>
      </c>
      <c r="T210">
        <v>12.3</v>
      </c>
      <c r="U210">
        <v>1060</v>
      </c>
    </row>
    <row r="211" spans="16:21" x14ac:dyDescent="0.15">
      <c r="P211">
        <f t="shared" si="6"/>
        <v>10428</v>
      </c>
      <c r="Q211" t="s">
        <v>209</v>
      </c>
      <c r="R211" t="s">
        <v>90</v>
      </c>
      <c r="S211" t="s">
        <v>114</v>
      </c>
      <c r="T211">
        <v>12.8</v>
      </c>
      <c r="U211">
        <v>1140</v>
      </c>
    </row>
    <row r="212" spans="16:21" x14ac:dyDescent="0.15">
      <c r="P212">
        <f t="shared" si="6"/>
        <v>10429</v>
      </c>
      <c r="Q212" t="s">
        <v>209</v>
      </c>
      <c r="R212" t="s">
        <v>90</v>
      </c>
      <c r="S212" t="s">
        <v>115</v>
      </c>
      <c r="T212">
        <v>13.2</v>
      </c>
      <c r="U212">
        <v>1140</v>
      </c>
    </row>
    <row r="213" spans="16:21" x14ac:dyDescent="0.15">
      <c r="P213">
        <f t="shared" si="6"/>
        <v>10430</v>
      </c>
      <c r="Q213" t="s">
        <v>209</v>
      </c>
      <c r="R213" t="s">
        <v>90</v>
      </c>
      <c r="S213" t="s">
        <v>116</v>
      </c>
      <c r="T213">
        <v>14</v>
      </c>
      <c r="U213">
        <v>1260</v>
      </c>
    </row>
    <row r="214" spans="16:21" x14ac:dyDescent="0.15">
      <c r="P214">
        <f t="shared" si="6"/>
        <v>10431</v>
      </c>
      <c r="Q214" t="s">
        <v>209</v>
      </c>
      <c r="R214" t="s">
        <v>90</v>
      </c>
      <c r="S214" t="s">
        <v>117</v>
      </c>
      <c r="T214">
        <v>14.399999999999999</v>
      </c>
      <c r="U214">
        <v>1260</v>
      </c>
    </row>
    <row r="215" spans="16:21" x14ac:dyDescent="0.15">
      <c r="P215">
        <f t="shared" si="6"/>
        <v>10432</v>
      </c>
      <c r="Q215" t="s">
        <v>209</v>
      </c>
      <c r="R215" t="s">
        <v>90</v>
      </c>
      <c r="S215" t="s">
        <v>118</v>
      </c>
      <c r="T215">
        <v>14.899999999999999</v>
      </c>
      <c r="U215">
        <v>1260</v>
      </c>
    </row>
    <row r="216" spans="16:21" x14ac:dyDescent="0.15">
      <c r="P216">
        <f t="shared" si="6"/>
        <v>10433</v>
      </c>
      <c r="Q216" t="s">
        <v>209</v>
      </c>
      <c r="R216" t="s">
        <v>90</v>
      </c>
      <c r="S216" t="s">
        <v>119</v>
      </c>
      <c r="T216">
        <v>15.5</v>
      </c>
      <c r="U216">
        <v>1320</v>
      </c>
    </row>
    <row r="217" spans="16:21" x14ac:dyDescent="0.15">
      <c r="P217">
        <f t="shared" si="6"/>
        <v>10434</v>
      </c>
      <c r="Q217" t="s">
        <v>209</v>
      </c>
      <c r="R217" t="s">
        <v>90</v>
      </c>
      <c r="S217" t="s">
        <v>120</v>
      </c>
      <c r="T217">
        <v>16.100000000000001</v>
      </c>
      <c r="U217">
        <v>1320</v>
      </c>
    </row>
    <row r="218" spans="16:21" x14ac:dyDescent="0.15">
      <c r="P218">
        <f t="shared" si="6"/>
        <v>10435</v>
      </c>
      <c r="Q218" t="s">
        <v>209</v>
      </c>
      <c r="R218" t="s">
        <v>90</v>
      </c>
      <c r="S218" t="s">
        <v>121</v>
      </c>
      <c r="T218">
        <v>16.7</v>
      </c>
      <c r="U218">
        <v>1420</v>
      </c>
    </row>
    <row r="219" spans="16:21" x14ac:dyDescent="0.15">
      <c r="P219">
        <f t="shared" si="6"/>
        <v>10436</v>
      </c>
      <c r="Q219" t="s">
        <v>209</v>
      </c>
      <c r="R219" t="s">
        <v>90</v>
      </c>
      <c r="S219" t="s">
        <v>122</v>
      </c>
      <c r="T219">
        <v>17.2</v>
      </c>
      <c r="U219">
        <v>1420</v>
      </c>
    </row>
    <row r="220" spans="16:21" x14ac:dyDescent="0.15">
      <c r="P220">
        <f t="shared" si="6"/>
        <v>10437</v>
      </c>
      <c r="Q220" t="s">
        <v>209</v>
      </c>
      <c r="R220" t="s">
        <v>90</v>
      </c>
      <c r="S220" t="s">
        <v>123</v>
      </c>
      <c r="T220">
        <v>17.8</v>
      </c>
      <c r="U220">
        <v>1420</v>
      </c>
    </row>
    <row r="221" spans="16:21" x14ac:dyDescent="0.15">
      <c r="P221">
        <f t="shared" si="6"/>
        <v>10438</v>
      </c>
      <c r="Q221" t="s">
        <v>209</v>
      </c>
      <c r="R221" t="s">
        <v>90</v>
      </c>
      <c r="S221" t="s">
        <v>124</v>
      </c>
      <c r="T221">
        <v>18.3</v>
      </c>
      <c r="U221">
        <v>1520</v>
      </c>
    </row>
    <row r="222" spans="16:21" x14ac:dyDescent="0.15">
      <c r="P222">
        <f t="shared" si="6"/>
        <v>10439</v>
      </c>
      <c r="Q222" t="s">
        <v>209</v>
      </c>
      <c r="R222" t="s">
        <v>90</v>
      </c>
      <c r="S222" t="s">
        <v>125</v>
      </c>
      <c r="T222">
        <v>18.600000000000001</v>
      </c>
      <c r="U222">
        <v>1520</v>
      </c>
    </row>
    <row r="223" spans="16:21" x14ac:dyDescent="0.15">
      <c r="P223">
        <f t="shared" si="6"/>
        <v>10440</v>
      </c>
      <c r="Q223" t="s">
        <v>209</v>
      </c>
      <c r="R223" t="s">
        <v>90</v>
      </c>
      <c r="S223" t="s">
        <v>126</v>
      </c>
      <c r="T223">
        <v>19</v>
      </c>
      <c r="U223">
        <v>1520</v>
      </c>
    </row>
    <row r="224" spans="16:21" x14ac:dyDescent="0.15">
      <c r="P224">
        <f t="shared" si="6"/>
        <v>10441</v>
      </c>
      <c r="Q224" t="s">
        <v>209</v>
      </c>
      <c r="R224" t="s">
        <v>90</v>
      </c>
      <c r="S224" t="s">
        <v>127</v>
      </c>
      <c r="T224">
        <v>19.399999999999999</v>
      </c>
      <c r="U224">
        <v>1520</v>
      </c>
    </row>
    <row r="225" spans="16:21" x14ac:dyDescent="0.15">
      <c r="P225">
        <f t="shared" si="6"/>
        <v>10442</v>
      </c>
      <c r="Q225" t="s">
        <v>209</v>
      </c>
      <c r="R225" t="s">
        <v>90</v>
      </c>
      <c r="S225" t="s">
        <v>128</v>
      </c>
      <c r="T225">
        <v>20</v>
      </c>
      <c r="U225">
        <v>1600</v>
      </c>
    </row>
    <row r="226" spans="16:21" x14ac:dyDescent="0.15">
      <c r="P226">
        <f t="shared" si="6"/>
        <v>10443</v>
      </c>
      <c r="Q226" t="s">
        <v>209</v>
      </c>
      <c r="R226" t="s">
        <v>90</v>
      </c>
      <c r="S226" t="s">
        <v>129</v>
      </c>
      <c r="T226">
        <v>20.5</v>
      </c>
      <c r="U226">
        <v>1600</v>
      </c>
    </row>
    <row r="227" spans="16:21" x14ac:dyDescent="0.15">
      <c r="P227">
        <f t="shared" si="6"/>
        <v>10444</v>
      </c>
      <c r="Q227" t="s">
        <v>209</v>
      </c>
      <c r="R227" t="s">
        <v>90</v>
      </c>
      <c r="S227" t="s">
        <v>130</v>
      </c>
      <c r="T227">
        <v>21</v>
      </c>
      <c r="U227">
        <v>1600</v>
      </c>
    </row>
    <row r="228" spans="16:21" x14ac:dyDescent="0.15">
      <c r="P228">
        <f t="shared" si="6"/>
        <v>10500</v>
      </c>
      <c r="Q228" t="s">
        <v>209</v>
      </c>
      <c r="R228" t="s">
        <v>91</v>
      </c>
      <c r="S228" t="s">
        <v>86</v>
      </c>
      <c r="T228">
        <v>2.8</v>
      </c>
      <c r="U228">
        <v>480</v>
      </c>
    </row>
    <row r="229" spans="16:21" x14ac:dyDescent="0.15">
      <c r="P229">
        <f t="shared" si="6"/>
        <v>10501</v>
      </c>
      <c r="Q229" t="s">
        <v>209</v>
      </c>
      <c r="R229" t="s">
        <v>91</v>
      </c>
      <c r="S229" t="s">
        <v>87</v>
      </c>
      <c r="T229">
        <v>2.1999999999999997</v>
      </c>
      <c r="U229">
        <v>480</v>
      </c>
    </row>
    <row r="230" spans="16:21" x14ac:dyDescent="0.15">
      <c r="P230">
        <f t="shared" si="6"/>
        <v>10502</v>
      </c>
      <c r="Q230" t="s">
        <v>209</v>
      </c>
      <c r="R230" t="s">
        <v>91</v>
      </c>
      <c r="S230" t="s">
        <v>88</v>
      </c>
      <c r="T230">
        <v>1.6999999999999997</v>
      </c>
      <c r="U230">
        <v>480</v>
      </c>
    </row>
    <row r="231" spans="16:21" x14ac:dyDescent="0.15">
      <c r="P231">
        <f t="shared" si="6"/>
        <v>10503</v>
      </c>
      <c r="Q231" t="s">
        <v>209</v>
      </c>
      <c r="R231" t="s">
        <v>91</v>
      </c>
      <c r="S231" t="s">
        <v>89</v>
      </c>
      <c r="T231">
        <v>1.4</v>
      </c>
      <c r="U231">
        <v>480</v>
      </c>
    </row>
    <row r="232" spans="16:21" x14ac:dyDescent="0.15">
      <c r="P232">
        <f t="shared" si="6"/>
        <v>10504</v>
      </c>
      <c r="Q232" t="s">
        <v>209</v>
      </c>
      <c r="R232" t="s">
        <v>91</v>
      </c>
      <c r="S232" t="s">
        <v>90</v>
      </c>
      <c r="T232">
        <v>0.79999999999999982</v>
      </c>
      <c r="U232">
        <v>480</v>
      </c>
    </row>
    <row r="233" spans="16:21" x14ac:dyDescent="0.15">
      <c r="P233">
        <f t="shared" si="6"/>
        <v>10505</v>
      </c>
      <c r="Q233" t="s">
        <v>209</v>
      </c>
      <c r="R233" t="s">
        <v>91</v>
      </c>
      <c r="S233" t="s">
        <v>91</v>
      </c>
      <c r="T233">
        <v>0</v>
      </c>
      <c r="U233">
        <v>0</v>
      </c>
    </row>
    <row r="234" spans="16:21" x14ac:dyDescent="0.15">
      <c r="P234">
        <f t="shared" si="6"/>
        <v>10506</v>
      </c>
      <c r="Q234" t="s">
        <v>209</v>
      </c>
      <c r="R234" t="s">
        <v>91</v>
      </c>
      <c r="S234" t="s">
        <v>92</v>
      </c>
      <c r="T234">
        <v>0.20000000000000018</v>
      </c>
      <c r="U234">
        <v>480</v>
      </c>
    </row>
    <row r="235" spans="16:21" x14ac:dyDescent="0.15">
      <c r="P235">
        <f t="shared" si="6"/>
        <v>10507</v>
      </c>
      <c r="Q235" t="s">
        <v>209</v>
      </c>
      <c r="R235" t="s">
        <v>91</v>
      </c>
      <c r="S235" t="s">
        <v>93</v>
      </c>
      <c r="T235">
        <v>0.60000000000000009</v>
      </c>
      <c r="U235">
        <v>480</v>
      </c>
    </row>
    <row r="236" spans="16:21" x14ac:dyDescent="0.15">
      <c r="P236">
        <f t="shared" si="6"/>
        <v>10508</v>
      </c>
      <c r="Q236" t="s">
        <v>209</v>
      </c>
      <c r="R236" t="s">
        <v>91</v>
      </c>
      <c r="S236" t="s">
        <v>94</v>
      </c>
      <c r="T236">
        <v>0.90000000000000036</v>
      </c>
      <c r="U236">
        <v>480</v>
      </c>
    </row>
    <row r="237" spans="16:21" x14ac:dyDescent="0.15">
      <c r="P237">
        <f t="shared" si="6"/>
        <v>10509</v>
      </c>
      <c r="Q237" t="s">
        <v>209</v>
      </c>
      <c r="R237" t="s">
        <v>91</v>
      </c>
      <c r="S237" t="s">
        <v>95</v>
      </c>
      <c r="T237">
        <v>1.2000000000000002</v>
      </c>
      <c r="U237">
        <v>480</v>
      </c>
    </row>
    <row r="238" spans="16:21" x14ac:dyDescent="0.15">
      <c r="P238">
        <f t="shared" si="6"/>
        <v>10510</v>
      </c>
      <c r="Q238" t="s">
        <v>209</v>
      </c>
      <c r="R238" t="s">
        <v>91</v>
      </c>
      <c r="S238" t="s">
        <v>96</v>
      </c>
      <c r="T238">
        <v>1.5</v>
      </c>
      <c r="U238">
        <v>480</v>
      </c>
    </row>
    <row r="239" spans="16:21" x14ac:dyDescent="0.15">
      <c r="P239">
        <f t="shared" si="6"/>
        <v>10511</v>
      </c>
      <c r="Q239" t="s">
        <v>209</v>
      </c>
      <c r="R239" t="s">
        <v>91</v>
      </c>
      <c r="S239" t="s">
        <v>97</v>
      </c>
      <c r="T239">
        <v>2.2999999999999998</v>
      </c>
      <c r="U239">
        <v>480</v>
      </c>
    </row>
    <row r="240" spans="16:21" x14ac:dyDescent="0.15">
      <c r="P240">
        <f t="shared" si="6"/>
        <v>10512</v>
      </c>
      <c r="Q240" t="s">
        <v>209</v>
      </c>
      <c r="R240" t="s">
        <v>91</v>
      </c>
      <c r="S240" t="s">
        <v>98</v>
      </c>
      <c r="T240">
        <v>2.8</v>
      </c>
      <c r="U240">
        <v>480</v>
      </c>
    </row>
    <row r="241" spans="16:21" x14ac:dyDescent="0.15">
      <c r="P241">
        <f t="shared" si="6"/>
        <v>10513</v>
      </c>
      <c r="Q241" t="s">
        <v>209</v>
      </c>
      <c r="R241" t="s">
        <v>91</v>
      </c>
      <c r="S241" t="s">
        <v>99</v>
      </c>
      <c r="T241">
        <v>3.1000000000000005</v>
      </c>
      <c r="U241">
        <v>480</v>
      </c>
    </row>
    <row r="242" spans="16:21" x14ac:dyDescent="0.15">
      <c r="P242">
        <f t="shared" si="6"/>
        <v>10514</v>
      </c>
      <c r="Q242" t="s">
        <v>209</v>
      </c>
      <c r="R242" t="s">
        <v>91</v>
      </c>
      <c r="S242" t="s">
        <v>100</v>
      </c>
      <c r="T242">
        <v>3.6000000000000005</v>
      </c>
      <c r="U242">
        <v>480</v>
      </c>
    </row>
    <row r="243" spans="16:21" x14ac:dyDescent="0.15">
      <c r="P243">
        <f t="shared" si="6"/>
        <v>10515</v>
      </c>
      <c r="Q243" t="s">
        <v>209</v>
      </c>
      <c r="R243" t="s">
        <v>91</v>
      </c>
      <c r="S243" t="s">
        <v>101</v>
      </c>
      <c r="T243">
        <v>4.1000000000000005</v>
      </c>
      <c r="U243">
        <v>560</v>
      </c>
    </row>
    <row r="244" spans="16:21" x14ac:dyDescent="0.15">
      <c r="P244">
        <f t="shared" si="6"/>
        <v>10516</v>
      </c>
      <c r="Q244" t="s">
        <v>209</v>
      </c>
      <c r="R244" t="s">
        <v>91</v>
      </c>
      <c r="S244" t="s">
        <v>102</v>
      </c>
      <c r="T244">
        <v>4.4000000000000004</v>
      </c>
      <c r="U244">
        <v>560</v>
      </c>
    </row>
    <row r="245" spans="16:21" x14ac:dyDescent="0.15">
      <c r="P245">
        <f t="shared" si="6"/>
        <v>10517</v>
      </c>
      <c r="Q245" t="s">
        <v>209</v>
      </c>
      <c r="R245" t="s">
        <v>91</v>
      </c>
      <c r="S245" t="s">
        <v>103</v>
      </c>
      <c r="T245">
        <v>5</v>
      </c>
      <c r="U245">
        <v>700</v>
      </c>
    </row>
    <row r="246" spans="16:21" x14ac:dyDescent="0.15">
      <c r="P246">
        <f t="shared" si="6"/>
        <v>10518</v>
      </c>
      <c r="Q246" t="s">
        <v>209</v>
      </c>
      <c r="R246" t="s">
        <v>91</v>
      </c>
      <c r="S246" t="s">
        <v>104</v>
      </c>
      <c r="T246">
        <v>5.6000000000000005</v>
      </c>
      <c r="U246">
        <v>700</v>
      </c>
    </row>
    <row r="247" spans="16:21" x14ac:dyDescent="0.15">
      <c r="P247">
        <f t="shared" si="6"/>
        <v>10519</v>
      </c>
      <c r="Q247" t="s">
        <v>209</v>
      </c>
      <c r="R247" t="s">
        <v>91</v>
      </c>
      <c r="S247" t="s">
        <v>105</v>
      </c>
      <c r="T247">
        <v>6.2</v>
      </c>
      <c r="U247">
        <v>700</v>
      </c>
    </row>
    <row r="248" spans="16:21" x14ac:dyDescent="0.15">
      <c r="P248">
        <f t="shared" si="6"/>
        <v>10520</v>
      </c>
      <c r="Q248" t="s">
        <v>209</v>
      </c>
      <c r="R248" t="s">
        <v>91</v>
      </c>
      <c r="S248" t="s">
        <v>106</v>
      </c>
      <c r="T248">
        <v>6.8</v>
      </c>
      <c r="U248">
        <v>760</v>
      </c>
    </row>
    <row r="249" spans="16:21" x14ac:dyDescent="0.15">
      <c r="P249">
        <f t="shared" si="6"/>
        <v>10521</v>
      </c>
      <c r="Q249" t="s">
        <v>209</v>
      </c>
      <c r="R249" t="s">
        <v>91</v>
      </c>
      <c r="S249" t="s">
        <v>107</v>
      </c>
      <c r="T249">
        <v>7.2</v>
      </c>
      <c r="U249">
        <v>760</v>
      </c>
    </row>
    <row r="250" spans="16:21" x14ac:dyDescent="0.15">
      <c r="P250">
        <f t="shared" si="6"/>
        <v>10522</v>
      </c>
      <c r="Q250" t="s">
        <v>209</v>
      </c>
      <c r="R250" t="s">
        <v>91</v>
      </c>
      <c r="S250" t="s">
        <v>108</v>
      </c>
      <c r="T250">
        <v>7.7</v>
      </c>
      <c r="U250">
        <v>860</v>
      </c>
    </row>
    <row r="251" spans="16:21" x14ac:dyDescent="0.15">
      <c r="P251">
        <f t="shared" si="6"/>
        <v>10523</v>
      </c>
      <c r="Q251" t="s">
        <v>209</v>
      </c>
      <c r="R251" t="s">
        <v>91</v>
      </c>
      <c r="S251" t="s">
        <v>109</v>
      </c>
      <c r="T251">
        <v>8.3999999999999986</v>
      </c>
      <c r="U251">
        <v>860</v>
      </c>
    </row>
    <row r="252" spans="16:21" x14ac:dyDescent="0.15">
      <c r="P252">
        <f t="shared" si="6"/>
        <v>10524</v>
      </c>
      <c r="Q252" t="s">
        <v>209</v>
      </c>
      <c r="R252" t="s">
        <v>91</v>
      </c>
      <c r="S252" t="s">
        <v>110</v>
      </c>
      <c r="T252">
        <v>9</v>
      </c>
      <c r="U252">
        <v>960</v>
      </c>
    </row>
    <row r="253" spans="16:21" x14ac:dyDescent="0.15">
      <c r="P253">
        <f t="shared" si="6"/>
        <v>10525</v>
      </c>
      <c r="Q253" t="s">
        <v>209</v>
      </c>
      <c r="R253" t="s">
        <v>91</v>
      </c>
      <c r="S253" t="s">
        <v>111</v>
      </c>
      <c r="T253">
        <v>9.8999999999999986</v>
      </c>
      <c r="U253">
        <v>960</v>
      </c>
    </row>
    <row r="254" spans="16:21" x14ac:dyDescent="0.15">
      <c r="P254">
        <f t="shared" si="6"/>
        <v>10526</v>
      </c>
      <c r="Q254" t="s">
        <v>209</v>
      </c>
      <c r="R254" t="s">
        <v>91</v>
      </c>
      <c r="S254" t="s">
        <v>112</v>
      </c>
      <c r="T254">
        <v>10.7</v>
      </c>
      <c r="U254">
        <v>1060</v>
      </c>
    </row>
    <row r="255" spans="16:21" x14ac:dyDescent="0.15">
      <c r="P255">
        <f t="shared" si="6"/>
        <v>10527</v>
      </c>
      <c r="Q255" t="s">
        <v>209</v>
      </c>
      <c r="R255" t="s">
        <v>91</v>
      </c>
      <c r="S255" t="s">
        <v>113</v>
      </c>
      <c r="T255">
        <v>11.5</v>
      </c>
      <c r="U255">
        <v>1060</v>
      </c>
    </row>
    <row r="256" spans="16:21" x14ac:dyDescent="0.15">
      <c r="P256">
        <f t="shared" si="6"/>
        <v>10528</v>
      </c>
      <c r="Q256" t="s">
        <v>209</v>
      </c>
      <c r="R256" t="s">
        <v>91</v>
      </c>
      <c r="S256" t="s">
        <v>114</v>
      </c>
      <c r="T256">
        <v>12</v>
      </c>
      <c r="U256">
        <v>1140</v>
      </c>
    </row>
    <row r="257" spans="16:21" x14ac:dyDescent="0.15">
      <c r="P257">
        <f t="shared" si="6"/>
        <v>10529</v>
      </c>
      <c r="Q257" t="s">
        <v>209</v>
      </c>
      <c r="R257" t="s">
        <v>91</v>
      </c>
      <c r="S257" t="s">
        <v>115</v>
      </c>
      <c r="T257">
        <v>12.399999999999999</v>
      </c>
      <c r="U257">
        <v>1140</v>
      </c>
    </row>
    <row r="258" spans="16:21" x14ac:dyDescent="0.15">
      <c r="P258">
        <f t="shared" si="6"/>
        <v>10530</v>
      </c>
      <c r="Q258" t="s">
        <v>209</v>
      </c>
      <c r="R258" t="s">
        <v>91</v>
      </c>
      <c r="S258" t="s">
        <v>116</v>
      </c>
      <c r="T258">
        <v>13.2</v>
      </c>
      <c r="U258">
        <v>1260</v>
      </c>
    </row>
    <row r="259" spans="16:21" x14ac:dyDescent="0.15">
      <c r="P259">
        <f t="shared" ref="P259:P322" si="7">IF(Q259="国道58号・330号沿線（那覇⇔コザ）",1,IF(Q259="国道329号・330号沿線（那覇⇔与那原）",2,3))*10000+LEFT(R259,2)*100+LEFT(S259,2)</f>
        <v>10531</v>
      </c>
      <c r="Q259" t="s">
        <v>209</v>
      </c>
      <c r="R259" t="s">
        <v>91</v>
      </c>
      <c r="S259" t="s">
        <v>117</v>
      </c>
      <c r="T259">
        <v>13.599999999999998</v>
      </c>
      <c r="U259">
        <v>1260</v>
      </c>
    </row>
    <row r="260" spans="16:21" x14ac:dyDescent="0.15">
      <c r="P260">
        <f t="shared" si="7"/>
        <v>10532</v>
      </c>
      <c r="Q260" t="s">
        <v>209</v>
      </c>
      <c r="R260" t="s">
        <v>91</v>
      </c>
      <c r="S260" t="s">
        <v>118</v>
      </c>
      <c r="T260">
        <v>14.099999999999998</v>
      </c>
      <c r="U260">
        <v>1260</v>
      </c>
    </row>
    <row r="261" spans="16:21" x14ac:dyDescent="0.15">
      <c r="P261">
        <f t="shared" si="7"/>
        <v>10533</v>
      </c>
      <c r="Q261" t="s">
        <v>209</v>
      </c>
      <c r="R261" t="s">
        <v>91</v>
      </c>
      <c r="S261" t="s">
        <v>119</v>
      </c>
      <c r="T261">
        <v>14.7</v>
      </c>
      <c r="U261">
        <v>1320</v>
      </c>
    </row>
    <row r="262" spans="16:21" x14ac:dyDescent="0.15">
      <c r="P262">
        <f t="shared" si="7"/>
        <v>10534</v>
      </c>
      <c r="Q262" t="s">
        <v>209</v>
      </c>
      <c r="R262" t="s">
        <v>91</v>
      </c>
      <c r="S262" t="s">
        <v>120</v>
      </c>
      <c r="T262">
        <v>15.3</v>
      </c>
      <c r="U262">
        <v>1320</v>
      </c>
    </row>
    <row r="263" spans="16:21" x14ac:dyDescent="0.15">
      <c r="P263">
        <f t="shared" si="7"/>
        <v>10535</v>
      </c>
      <c r="Q263" t="s">
        <v>209</v>
      </c>
      <c r="R263" t="s">
        <v>91</v>
      </c>
      <c r="S263" t="s">
        <v>121</v>
      </c>
      <c r="T263">
        <v>15.899999999999999</v>
      </c>
      <c r="U263">
        <v>1420</v>
      </c>
    </row>
    <row r="264" spans="16:21" x14ac:dyDescent="0.15">
      <c r="P264">
        <f t="shared" si="7"/>
        <v>10536</v>
      </c>
      <c r="Q264" t="s">
        <v>209</v>
      </c>
      <c r="R264" t="s">
        <v>91</v>
      </c>
      <c r="S264" t="s">
        <v>122</v>
      </c>
      <c r="T264">
        <v>16.399999999999999</v>
      </c>
      <c r="U264">
        <v>1420</v>
      </c>
    </row>
    <row r="265" spans="16:21" x14ac:dyDescent="0.15">
      <c r="P265">
        <f t="shared" si="7"/>
        <v>10537</v>
      </c>
      <c r="Q265" t="s">
        <v>209</v>
      </c>
      <c r="R265" t="s">
        <v>91</v>
      </c>
      <c r="S265" t="s">
        <v>123</v>
      </c>
      <c r="T265">
        <v>17</v>
      </c>
      <c r="U265">
        <v>1420</v>
      </c>
    </row>
    <row r="266" spans="16:21" x14ac:dyDescent="0.15">
      <c r="P266">
        <f t="shared" si="7"/>
        <v>10538</v>
      </c>
      <c r="Q266" t="s">
        <v>209</v>
      </c>
      <c r="R266" t="s">
        <v>91</v>
      </c>
      <c r="S266" t="s">
        <v>124</v>
      </c>
      <c r="T266">
        <v>17.5</v>
      </c>
      <c r="U266">
        <v>1520</v>
      </c>
    </row>
    <row r="267" spans="16:21" x14ac:dyDescent="0.15">
      <c r="P267">
        <f t="shared" si="7"/>
        <v>10539</v>
      </c>
      <c r="Q267" t="s">
        <v>209</v>
      </c>
      <c r="R267" t="s">
        <v>91</v>
      </c>
      <c r="S267" t="s">
        <v>125</v>
      </c>
      <c r="T267">
        <v>17.8</v>
      </c>
      <c r="U267">
        <v>1520</v>
      </c>
    </row>
    <row r="268" spans="16:21" x14ac:dyDescent="0.15">
      <c r="P268">
        <f t="shared" si="7"/>
        <v>10540</v>
      </c>
      <c r="Q268" t="s">
        <v>209</v>
      </c>
      <c r="R268" t="s">
        <v>91</v>
      </c>
      <c r="S268" t="s">
        <v>126</v>
      </c>
      <c r="T268">
        <v>18.2</v>
      </c>
      <c r="U268">
        <v>1520</v>
      </c>
    </row>
    <row r="269" spans="16:21" x14ac:dyDescent="0.15">
      <c r="P269">
        <f t="shared" si="7"/>
        <v>10541</v>
      </c>
      <c r="Q269" t="s">
        <v>209</v>
      </c>
      <c r="R269" t="s">
        <v>91</v>
      </c>
      <c r="S269" t="s">
        <v>127</v>
      </c>
      <c r="T269">
        <v>18.599999999999998</v>
      </c>
      <c r="U269">
        <v>1520</v>
      </c>
    </row>
    <row r="270" spans="16:21" x14ac:dyDescent="0.15">
      <c r="P270">
        <f t="shared" si="7"/>
        <v>10542</v>
      </c>
      <c r="Q270" t="s">
        <v>209</v>
      </c>
      <c r="R270" t="s">
        <v>91</v>
      </c>
      <c r="S270" t="s">
        <v>128</v>
      </c>
      <c r="T270">
        <v>19.2</v>
      </c>
      <c r="U270">
        <v>1600</v>
      </c>
    </row>
    <row r="271" spans="16:21" x14ac:dyDescent="0.15">
      <c r="P271">
        <f t="shared" si="7"/>
        <v>10543</v>
      </c>
      <c r="Q271" t="s">
        <v>209</v>
      </c>
      <c r="R271" t="s">
        <v>91</v>
      </c>
      <c r="S271" t="s">
        <v>129</v>
      </c>
      <c r="T271">
        <v>19.7</v>
      </c>
      <c r="U271">
        <v>1600</v>
      </c>
    </row>
    <row r="272" spans="16:21" x14ac:dyDescent="0.15">
      <c r="P272">
        <f t="shared" si="7"/>
        <v>10544</v>
      </c>
      <c r="Q272" t="s">
        <v>209</v>
      </c>
      <c r="R272" t="s">
        <v>91</v>
      </c>
      <c r="S272" t="s">
        <v>130</v>
      </c>
      <c r="T272">
        <v>20.2</v>
      </c>
      <c r="U272">
        <v>1600</v>
      </c>
    </row>
    <row r="273" spans="16:21" x14ac:dyDescent="0.15">
      <c r="P273">
        <f t="shared" si="7"/>
        <v>10600</v>
      </c>
      <c r="Q273" t="s">
        <v>209</v>
      </c>
      <c r="R273" t="s">
        <v>92</v>
      </c>
      <c r="S273" t="s">
        <v>86</v>
      </c>
      <c r="T273">
        <v>3</v>
      </c>
      <c r="U273">
        <v>480</v>
      </c>
    </row>
    <row r="274" spans="16:21" x14ac:dyDescent="0.15">
      <c r="P274">
        <f t="shared" si="7"/>
        <v>10601</v>
      </c>
      <c r="Q274" t="s">
        <v>209</v>
      </c>
      <c r="R274" t="s">
        <v>92</v>
      </c>
      <c r="S274" t="s">
        <v>87</v>
      </c>
      <c r="T274">
        <v>2.4</v>
      </c>
      <c r="U274">
        <v>480</v>
      </c>
    </row>
    <row r="275" spans="16:21" x14ac:dyDescent="0.15">
      <c r="P275">
        <f t="shared" si="7"/>
        <v>10602</v>
      </c>
      <c r="Q275" t="s">
        <v>209</v>
      </c>
      <c r="R275" t="s">
        <v>92</v>
      </c>
      <c r="S275" t="s">
        <v>88</v>
      </c>
      <c r="T275">
        <v>1.9</v>
      </c>
      <c r="U275">
        <v>480</v>
      </c>
    </row>
    <row r="276" spans="16:21" x14ac:dyDescent="0.15">
      <c r="P276">
        <f t="shared" si="7"/>
        <v>10603</v>
      </c>
      <c r="Q276" t="s">
        <v>209</v>
      </c>
      <c r="R276" t="s">
        <v>92</v>
      </c>
      <c r="S276" t="s">
        <v>89</v>
      </c>
      <c r="T276">
        <v>1.6</v>
      </c>
      <c r="U276">
        <v>480</v>
      </c>
    </row>
    <row r="277" spans="16:21" x14ac:dyDescent="0.15">
      <c r="P277">
        <f t="shared" si="7"/>
        <v>10604</v>
      </c>
      <c r="Q277" t="s">
        <v>209</v>
      </c>
      <c r="R277" t="s">
        <v>92</v>
      </c>
      <c r="S277" t="s">
        <v>90</v>
      </c>
      <c r="T277">
        <v>1</v>
      </c>
      <c r="U277">
        <v>480</v>
      </c>
    </row>
    <row r="278" spans="16:21" x14ac:dyDescent="0.15">
      <c r="P278">
        <f t="shared" si="7"/>
        <v>10605</v>
      </c>
      <c r="Q278" t="s">
        <v>209</v>
      </c>
      <c r="R278" t="s">
        <v>92</v>
      </c>
      <c r="S278" t="s">
        <v>91</v>
      </c>
      <c r="T278">
        <v>0.20000000000000018</v>
      </c>
      <c r="U278">
        <v>480</v>
      </c>
    </row>
    <row r="279" spans="16:21" x14ac:dyDescent="0.15">
      <c r="P279">
        <f t="shared" si="7"/>
        <v>10606</v>
      </c>
      <c r="Q279" t="s">
        <v>209</v>
      </c>
      <c r="R279" t="s">
        <v>92</v>
      </c>
      <c r="S279" t="s">
        <v>92</v>
      </c>
      <c r="T279">
        <v>0</v>
      </c>
      <c r="U279">
        <v>0</v>
      </c>
    </row>
    <row r="280" spans="16:21" x14ac:dyDescent="0.15">
      <c r="P280">
        <f t="shared" si="7"/>
        <v>10607</v>
      </c>
      <c r="Q280" t="s">
        <v>209</v>
      </c>
      <c r="R280" t="s">
        <v>92</v>
      </c>
      <c r="S280" t="s">
        <v>93</v>
      </c>
      <c r="T280">
        <v>0.39999999999999991</v>
      </c>
      <c r="U280">
        <v>480</v>
      </c>
    </row>
    <row r="281" spans="16:21" x14ac:dyDescent="0.15">
      <c r="P281">
        <f t="shared" si="7"/>
        <v>10608</v>
      </c>
      <c r="Q281" t="s">
        <v>209</v>
      </c>
      <c r="R281" t="s">
        <v>92</v>
      </c>
      <c r="S281" t="s">
        <v>94</v>
      </c>
      <c r="T281">
        <v>0.70000000000000018</v>
      </c>
      <c r="U281">
        <v>480</v>
      </c>
    </row>
    <row r="282" spans="16:21" x14ac:dyDescent="0.15">
      <c r="P282">
        <f t="shared" si="7"/>
        <v>10609</v>
      </c>
      <c r="Q282" t="s">
        <v>209</v>
      </c>
      <c r="R282" t="s">
        <v>92</v>
      </c>
      <c r="S282" t="s">
        <v>95</v>
      </c>
      <c r="T282">
        <v>1</v>
      </c>
      <c r="U282">
        <v>480</v>
      </c>
    </row>
    <row r="283" spans="16:21" x14ac:dyDescent="0.15">
      <c r="P283">
        <f t="shared" si="7"/>
        <v>10610</v>
      </c>
      <c r="Q283" t="s">
        <v>209</v>
      </c>
      <c r="R283" t="s">
        <v>92</v>
      </c>
      <c r="S283" t="s">
        <v>96</v>
      </c>
      <c r="T283">
        <v>1.2999999999999998</v>
      </c>
      <c r="U283">
        <v>480</v>
      </c>
    </row>
    <row r="284" spans="16:21" x14ac:dyDescent="0.15">
      <c r="P284">
        <f t="shared" si="7"/>
        <v>10611</v>
      </c>
      <c r="Q284" t="s">
        <v>209</v>
      </c>
      <c r="R284" t="s">
        <v>92</v>
      </c>
      <c r="S284" t="s">
        <v>97</v>
      </c>
      <c r="T284">
        <v>2.0999999999999996</v>
      </c>
      <c r="U284">
        <v>480</v>
      </c>
    </row>
    <row r="285" spans="16:21" x14ac:dyDescent="0.15">
      <c r="P285">
        <f t="shared" si="7"/>
        <v>10612</v>
      </c>
      <c r="Q285" t="s">
        <v>209</v>
      </c>
      <c r="R285" t="s">
        <v>92</v>
      </c>
      <c r="S285" t="s">
        <v>98</v>
      </c>
      <c r="T285">
        <v>2.5999999999999996</v>
      </c>
      <c r="U285">
        <v>480</v>
      </c>
    </row>
    <row r="286" spans="16:21" x14ac:dyDescent="0.15">
      <c r="P286">
        <f t="shared" si="7"/>
        <v>10613</v>
      </c>
      <c r="Q286" t="s">
        <v>209</v>
      </c>
      <c r="R286" t="s">
        <v>92</v>
      </c>
      <c r="S286" t="s">
        <v>99</v>
      </c>
      <c r="T286">
        <v>2.9000000000000004</v>
      </c>
      <c r="U286">
        <v>480</v>
      </c>
    </row>
    <row r="287" spans="16:21" x14ac:dyDescent="0.15">
      <c r="P287">
        <f t="shared" si="7"/>
        <v>10614</v>
      </c>
      <c r="Q287" t="s">
        <v>209</v>
      </c>
      <c r="R287" t="s">
        <v>92</v>
      </c>
      <c r="S287" t="s">
        <v>100</v>
      </c>
      <c r="T287">
        <v>3.4000000000000004</v>
      </c>
      <c r="U287">
        <v>480</v>
      </c>
    </row>
    <row r="288" spans="16:21" x14ac:dyDescent="0.15">
      <c r="P288">
        <f t="shared" si="7"/>
        <v>10615</v>
      </c>
      <c r="Q288" t="s">
        <v>209</v>
      </c>
      <c r="R288" t="s">
        <v>92</v>
      </c>
      <c r="S288" t="s">
        <v>101</v>
      </c>
      <c r="T288">
        <v>3.9000000000000004</v>
      </c>
      <c r="U288">
        <v>560</v>
      </c>
    </row>
    <row r="289" spans="16:21" x14ac:dyDescent="0.15">
      <c r="P289">
        <f t="shared" si="7"/>
        <v>10616</v>
      </c>
      <c r="Q289" t="s">
        <v>209</v>
      </c>
      <c r="R289" t="s">
        <v>92</v>
      </c>
      <c r="S289" t="s">
        <v>102</v>
      </c>
      <c r="T289">
        <v>4.2</v>
      </c>
      <c r="U289">
        <v>560</v>
      </c>
    </row>
    <row r="290" spans="16:21" x14ac:dyDescent="0.15">
      <c r="P290">
        <f t="shared" si="7"/>
        <v>10617</v>
      </c>
      <c r="Q290" t="s">
        <v>209</v>
      </c>
      <c r="R290" t="s">
        <v>92</v>
      </c>
      <c r="S290" t="s">
        <v>103</v>
      </c>
      <c r="T290">
        <v>4.8</v>
      </c>
      <c r="U290">
        <v>700</v>
      </c>
    </row>
    <row r="291" spans="16:21" x14ac:dyDescent="0.15">
      <c r="P291">
        <f t="shared" si="7"/>
        <v>10618</v>
      </c>
      <c r="Q291" t="s">
        <v>209</v>
      </c>
      <c r="R291" t="s">
        <v>92</v>
      </c>
      <c r="S291" t="s">
        <v>104</v>
      </c>
      <c r="T291">
        <v>5.4</v>
      </c>
      <c r="U291">
        <v>700</v>
      </c>
    </row>
    <row r="292" spans="16:21" x14ac:dyDescent="0.15">
      <c r="P292">
        <f t="shared" si="7"/>
        <v>10619</v>
      </c>
      <c r="Q292" t="s">
        <v>209</v>
      </c>
      <c r="R292" t="s">
        <v>92</v>
      </c>
      <c r="S292" t="s">
        <v>105</v>
      </c>
      <c r="T292">
        <v>6</v>
      </c>
      <c r="U292">
        <v>700</v>
      </c>
    </row>
    <row r="293" spans="16:21" x14ac:dyDescent="0.15">
      <c r="P293">
        <f t="shared" si="7"/>
        <v>10620</v>
      </c>
      <c r="Q293" t="s">
        <v>209</v>
      </c>
      <c r="R293" t="s">
        <v>92</v>
      </c>
      <c r="S293" t="s">
        <v>106</v>
      </c>
      <c r="T293">
        <v>6.6</v>
      </c>
      <c r="U293">
        <v>760</v>
      </c>
    </row>
    <row r="294" spans="16:21" x14ac:dyDescent="0.15">
      <c r="P294">
        <f t="shared" si="7"/>
        <v>10621</v>
      </c>
      <c r="Q294" t="s">
        <v>209</v>
      </c>
      <c r="R294" t="s">
        <v>92</v>
      </c>
      <c r="S294" t="s">
        <v>107</v>
      </c>
      <c r="T294">
        <v>7</v>
      </c>
      <c r="U294">
        <v>760</v>
      </c>
    </row>
    <row r="295" spans="16:21" x14ac:dyDescent="0.15">
      <c r="P295">
        <f t="shared" si="7"/>
        <v>10622</v>
      </c>
      <c r="Q295" t="s">
        <v>209</v>
      </c>
      <c r="R295" t="s">
        <v>92</v>
      </c>
      <c r="S295" t="s">
        <v>108</v>
      </c>
      <c r="T295">
        <v>7.5</v>
      </c>
      <c r="U295">
        <v>860</v>
      </c>
    </row>
    <row r="296" spans="16:21" x14ac:dyDescent="0.15">
      <c r="P296">
        <f t="shared" si="7"/>
        <v>10623</v>
      </c>
      <c r="Q296" t="s">
        <v>209</v>
      </c>
      <c r="R296" t="s">
        <v>92</v>
      </c>
      <c r="S296" t="s">
        <v>109</v>
      </c>
      <c r="T296">
        <v>8.1999999999999993</v>
      </c>
      <c r="U296">
        <v>860</v>
      </c>
    </row>
    <row r="297" spans="16:21" x14ac:dyDescent="0.15">
      <c r="P297">
        <f t="shared" si="7"/>
        <v>10624</v>
      </c>
      <c r="Q297" t="s">
        <v>209</v>
      </c>
      <c r="R297" t="s">
        <v>92</v>
      </c>
      <c r="S297" t="s">
        <v>110</v>
      </c>
      <c r="T297">
        <v>8.8000000000000007</v>
      </c>
      <c r="U297">
        <v>960</v>
      </c>
    </row>
    <row r="298" spans="16:21" x14ac:dyDescent="0.15">
      <c r="P298">
        <f t="shared" si="7"/>
        <v>10625</v>
      </c>
      <c r="Q298" t="s">
        <v>209</v>
      </c>
      <c r="R298" t="s">
        <v>92</v>
      </c>
      <c r="S298" t="s">
        <v>111</v>
      </c>
      <c r="T298">
        <v>9.6999999999999993</v>
      </c>
      <c r="U298">
        <v>960</v>
      </c>
    </row>
    <row r="299" spans="16:21" x14ac:dyDescent="0.15">
      <c r="P299">
        <f t="shared" si="7"/>
        <v>10626</v>
      </c>
      <c r="Q299" t="s">
        <v>209</v>
      </c>
      <c r="R299" t="s">
        <v>92</v>
      </c>
      <c r="S299" t="s">
        <v>112</v>
      </c>
      <c r="T299">
        <v>10.5</v>
      </c>
      <c r="U299">
        <v>1060</v>
      </c>
    </row>
    <row r="300" spans="16:21" x14ac:dyDescent="0.15">
      <c r="P300">
        <f t="shared" si="7"/>
        <v>10627</v>
      </c>
      <c r="Q300" t="s">
        <v>209</v>
      </c>
      <c r="R300" t="s">
        <v>92</v>
      </c>
      <c r="S300" t="s">
        <v>113</v>
      </c>
      <c r="T300">
        <v>11.3</v>
      </c>
      <c r="U300">
        <v>1060</v>
      </c>
    </row>
    <row r="301" spans="16:21" x14ac:dyDescent="0.15">
      <c r="P301">
        <f t="shared" si="7"/>
        <v>10628</v>
      </c>
      <c r="Q301" t="s">
        <v>209</v>
      </c>
      <c r="R301" t="s">
        <v>92</v>
      </c>
      <c r="S301" t="s">
        <v>114</v>
      </c>
      <c r="T301">
        <v>11.8</v>
      </c>
      <c r="U301">
        <v>1140</v>
      </c>
    </row>
    <row r="302" spans="16:21" x14ac:dyDescent="0.15">
      <c r="P302">
        <f t="shared" si="7"/>
        <v>10629</v>
      </c>
      <c r="Q302" t="s">
        <v>209</v>
      </c>
      <c r="R302" t="s">
        <v>92</v>
      </c>
      <c r="S302" t="s">
        <v>115</v>
      </c>
      <c r="T302">
        <v>12.2</v>
      </c>
      <c r="U302">
        <v>1140</v>
      </c>
    </row>
    <row r="303" spans="16:21" x14ac:dyDescent="0.15">
      <c r="P303">
        <f t="shared" si="7"/>
        <v>10630</v>
      </c>
      <c r="Q303" t="s">
        <v>209</v>
      </c>
      <c r="R303" t="s">
        <v>92</v>
      </c>
      <c r="S303" t="s">
        <v>116</v>
      </c>
      <c r="T303">
        <v>13</v>
      </c>
      <c r="U303">
        <v>1260</v>
      </c>
    </row>
    <row r="304" spans="16:21" x14ac:dyDescent="0.15">
      <c r="P304">
        <f t="shared" si="7"/>
        <v>10631</v>
      </c>
      <c r="Q304" t="s">
        <v>209</v>
      </c>
      <c r="R304" t="s">
        <v>92</v>
      </c>
      <c r="S304" t="s">
        <v>117</v>
      </c>
      <c r="T304">
        <v>13.399999999999999</v>
      </c>
      <c r="U304">
        <v>1260</v>
      </c>
    </row>
    <row r="305" spans="16:21" x14ac:dyDescent="0.15">
      <c r="P305">
        <f t="shared" si="7"/>
        <v>10632</v>
      </c>
      <c r="Q305" t="s">
        <v>209</v>
      </c>
      <c r="R305" t="s">
        <v>92</v>
      </c>
      <c r="S305" t="s">
        <v>118</v>
      </c>
      <c r="T305">
        <v>13.899999999999999</v>
      </c>
      <c r="U305">
        <v>1260</v>
      </c>
    </row>
    <row r="306" spans="16:21" x14ac:dyDescent="0.15">
      <c r="P306">
        <f t="shared" si="7"/>
        <v>10633</v>
      </c>
      <c r="Q306" t="s">
        <v>209</v>
      </c>
      <c r="R306" t="s">
        <v>92</v>
      </c>
      <c r="S306" t="s">
        <v>119</v>
      </c>
      <c r="T306">
        <v>14.5</v>
      </c>
      <c r="U306">
        <v>1320</v>
      </c>
    </row>
    <row r="307" spans="16:21" x14ac:dyDescent="0.15">
      <c r="P307">
        <f t="shared" si="7"/>
        <v>10634</v>
      </c>
      <c r="Q307" t="s">
        <v>209</v>
      </c>
      <c r="R307" t="s">
        <v>92</v>
      </c>
      <c r="S307" t="s">
        <v>120</v>
      </c>
      <c r="T307">
        <v>15.100000000000001</v>
      </c>
      <c r="U307">
        <v>1320</v>
      </c>
    </row>
    <row r="308" spans="16:21" x14ac:dyDescent="0.15">
      <c r="P308">
        <f t="shared" si="7"/>
        <v>10635</v>
      </c>
      <c r="Q308" t="s">
        <v>209</v>
      </c>
      <c r="R308" t="s">
        <v>92</v>
      </c>
      <c r="S308" t="s">
        <v>121</v>
      </c>
      <c r="T308">
        <v>15.7</v>
      </c>
      <c r="U308">
        <v>1420</v>
      </c>
    </row>
    <row r="309" spans="16:21" x14ac:dyDescent="0.15">
      <c r="P309">
        <f t="shared" si="7"/>
        <v>10636</v>
      </c>
      <c r="Q309" t="s">
        <v>209</v>
      </c>
      <c r="R309" t="s">
        <v>92</v>
      </c>
      <c r="S309" t="s">
        <v>122</v>
      </c>
      <c r="T309">
        <v>16.2</v>
      </c>
      <c r="U309">
        <v>1420</v>
      </c>
    </row>
    <row r="310" spans="16:21" x14ac:dyDescent="0.15">
      <c r="P310">
        <f t="shared" si="7"/>
        <v>10637</v>
      </c>
      <c r="Q310" t="s">
        <v>209</v>
      </c>
      <c r="R310" t="s">
        <v>92</v>
      </c>
      <c r="S310" t="s">
        <v>123</v>
      </c>
      <c r="T310">
        <v>16.8</v>
      </c>
      <c r="U310">
        <v>1420</v>
      </c>
    </row>
    <row r="311" spans="16:21" x14ac:dyDescent="0.15">
      <c r="P311">
        <f t="shared" si="7"/>
        <v>10638</v>
      </c>
      <c r="Q311" t="s">
        <v>209</v>
      </c>
      <c r="R311" t="s">
        <v>92</v>
      </c>
      <c r="S311" t="s">
        <v>124</v>
      </c>
      <c r="T311">
        <v>17.3</v>
      </c>
      <c r="U311">
        <v>1520</v>
      </c>
    </row>
    <row r="312" spans="16:21" x14ac:dyDescent="0.15">
      <c r="P312">
        <f t="shared" si="7"/>
        <v>10639</v>
      </c>
      <c r="Q312" t="s">
        <v>209</v>
      </c>
      <c r="R312" t="s">
        <v>92</v>
      </c>
      <c r="S312" t="s">
        <v>125</v>
      </c>
      <c r="T312">
        <v>17.600000000000001</v>
      </c>
      <c r="U312">
        <v>1520</v>
      </c>
    </row>
    <row r="313" spans="16:21" x14ac:dyDescent="0.15">
      <c r="P313">
        <f t="shared" si="7"/>
        <v>10640</v>
      </c>
      <c r="Q313" t="s">
        <v>209</v>
      </c>
      <c r="R313" t="s">
        <v>92</v>
      </c>
      <c r="S313" t="s">
        <v>126</v>
      </c>
      <c r="T313">
        <v>18</v>
      </c>
      <c r="U313">
        <v>1520</v>
      </c>
    </row>
    <row r="314" spans="16:21" x14ac:dyDescent="0.15">
      <c r="P314">
        <f t="shared" si="7"/>
        <v>10641</v>
      </c>
      <c r="Q314" t="s">
        <v>209</v>
      </c>
      <c r="R314" t="s">
        <v>92</v>
      </c>
      <c r="S314" t="s">
        <v>127</v>
      </c>
      <c r="T314">
        <v>18.399999999999999</v>
      </c>
      <c r="U314">
        <v>1520</v>
      </c>
    </row>
    <row r="315" spans="16:21" x14ac:dyDescent="0.15">
      <c r="P315">
        <f t="shared" si="7"/>
        <v>10642</v>
      </c>
      <c r="Q315" t="s">
        <v>209</v>
      </c>
      <c r="R315" t="s">
        <v>92</v>
      </c>
      <c r="S315" t="s">
        <v>128</v>
      </c>
      <c r="T315">
        <v>19</v>
      </c>
      <c r="U315">
        <v>1600</v>
      </c>
    </row>
    <row r="316" spans="16:21" x14ac:dyDescent="0.15">
      <c r="P316">
        <f t="shared" si="7"/>
        <v>10643</v>
      </c>
      <c r="Q316" t="s">
        <v>209</v>
      </c>
      <c r="R316" t="s">
        <v>92</v>
      </c>
      <c r="S316" t="s">
        <v>129</v>
      </c>
      <c r="T316">
        <v>19.5</v>
      </c>
      <c r="U316">
        <v>1600</v>
      </c>
    </row>
    <row r="317" spans="16:21" x14ac:dyDescent="0.15">
      <c r="P317">
        <f t="shared" si="7"/>
        <v>10644</v>
      </c>
      <c r="Q317" t="s">
        <v>209</v>
      </c>
      <c r="R317" t="s">
        <v>92</v>
      </c>
      <c r="S317" t="s">
        <v>130</v>
      </c>
      <c r="T317">
        <v>20</v>
      </c>
      <c r="U317">
        <v>1600</v>
      </c>
    </row>
    <row r="318" spans="16:21" x14ac:dyDescent="0.15">
      <c r="P318">
        <f t="shared" si="7"/>
        <v>10700</v>
      </c>
      <c r="Q318" t="s">
        <v>209</v>
      </c>
      <c r="R318" t="s">
        <v>93</v>
      </c>
      <c r="S318" t="s">
        <v>86</v>
      </c>
      <c r="T318">
        <v>3.4</v>
      </c>
      <c r="U318">
        <v>480</v>
      </c>
    </row>
    <row r="319" spans="16:21" x14ac:dyDescent="0.15">
      <c r="P319">
        <f t="shared" si="7"/>
        <v>10701</v>
      </c>
      <c r="Q319" t="s">
        <v>209</v>
      </c>
      <c r="R319" t="s">
        <v>93</v>
      </c>
      <c r="S319" t="s">
        <v>87</v>
      </c>
      <c r="T319">
        <v>2.8</v>
      </c>
      <c r="U319">
        <v>480</v>
      </c>
    </row>
    <row r="320" spans="16:21" x14ac:dyDescent="0.15">
      <c r="P320">
        <f t="shared" si="7"/>
        <v>10702</v>
      </c>
      <c r="Q320" t="s">
        <v>209</v>
      </c>
      <c r="R320" t="s">
        <v>93</v>
      </c>
      <c r="S320" t="s">
        <v>88</v>
      </c>
      <c r="T320">
        <v>2.2999999999999998</v>
      </c>
      <c r="U320">
        <v>480</v>
      </c>
    </row>
    <row r="321" spans="16:21" x14ac:dyDescent="0.15">
      <c r="P321">
        <f t="shared" si="7"/>
        <v>10703</v>
      </c>
      <c r="Q321" t="s">
        <v>209</v>
      </c>
      <c r="R321" t="s">
        <v>93</v>
      </c>
      <c r="S321" t="s">
        <v>89</v>
      </c>
      <c r="T321">
        <v>2</v>
      </c>
      <c r="U321">
        <v>480</v>
      </c>
    </row>
    <row r="322" spans="16:21" x14ac:dyDescent="0.15">
      <c r="P322">
        <f t="shared" si="7"/>
        <v>10704</v>
      </c>
      <c r="Q322" t="s">
        <v>209</v>
      </c>
      <c r="R322" t="s">
        <v>93</v>
      </c>
      <c r="S322" t="s">
        <v>90</v>
      </c>
      <c r="T322">
        <v>1.4</v>
      </c>
      <c r="U322">
        <v>480</v>
      </c>
    </row>
    <row r="323" spans="16:21" x14ac:dyDescent="0.15">
      <c r="P323">
        <f t="shared" ref="P323:P386" si="8">IF(Q323="国道58号・330号沿線（那覇⇔コザ）",1,IF(Q323="国道329号・330号沿線（那覇⇔与那原）",2,3))*10000+LEFT(R323,2)*100+LEFT(S323,2)</f>
        <v>10705</v>
      </c>
      <c r="Q323" t="s">
        <v>209</v>
      </c>
      <c r="R323" t="s">
        <v>93</v>
      </c>
      <c r="S323" t="s">
        <v>91</v>
      </c>
      <c r="T323">
        <v>0.60000000000000009</v>
      </c>
      <c r="U323">
        <v>480</v>
      </c>
    </row>
    <row r="324" spans="16:21" x14ac:dyDescent="0.15">
      <c r="P324">
        <f t="shared" si="8"/>
        <v>10706</v>
      </c>
      <c r="Q324" t="s">
        <v>209</v>
      </c>
      <c r="R324" t="s">
        <v>93</v>
      </c>
      <c r="S324" t="s">
        <v>92</v>
      </c>
      <c r="T324">
        <v>0.39999999999999991</v>
      </c>
      <c r="U324">
        <v>480</v>
      </c>
    </row>
    <row r="325" spans="16:21" x14ac:dyDescent="0.15">
      <c r="P325">
        <f t="shared" si="8"/>
        <v>10707</v>
      </c>
      <c r="Q325" t="s">
        <v>209</v>
      </c>
      <c r="R325" t="s">
        <v>93</v>
      </c>
      <c r="S325" t="s">
        <v>93</v>
      </c>
      <c r="T325">
        <v>0</v>
      </c>
      <c r="U325">
        <v>0</v>
      </c>
    </row>
    <row r="326" spans="16:21" x14ac:dyDescent="0.15">
      <c r="P326">
        <f t="shared" si="8"/>
        <v>10708</v>
      </c>
      <c r="Q326" t="s">
        <v>209</v>
      </c>
      <c r="R326" t="s">
        <v>93</v>
      </c>
      <c r="S326" t="s">
        <v>94</v>
      </c>
      <c r="T326">
        <v>0.30000000000000027</v>
      </c>
      <c r="U326">
        <v>480</v>
      </c>
    </row>
    <row r="327" spans="16:21" x14ac:dyDescent="0.15">
      <c r="P327">
        <f t="shared" si="8"/>
        <v>10709</v>
      </c>
      <c r="Q327" t="s">
        <v>209</v>
      </c>
      <c r="R327" t="s">
        <v>93</v>
      </c>
      <c r="S327" t="s">
        <v>95</v>
      </c>
      <c r="T327">
        <v>0.60000000000000009</v>
      </c>
      <c r="U327">
        <v>480</v>
      </c>
    </row>
    <row r="328" spans="16:21" x14ac:dyDescent="0.15">
      <c r="P328">
        <f t="shared" si="8"/>
        <v>10710</v>
      </c>
      <c r="Q328" t="s">
        <v>209</v>
      </c>
      <c r="R328" t="s">
        <v>93</v>
      </c>
      <c r="S328" t="s">
        <v>96</v>
      </c>
      <c r="T328">
        <v>0.89999999999999991</v>
      </c>
      <c r="U328">
        <v>480</v>
      </c>
    </row>
    <row r="329" spans="16:21" x14ac:dyDescent="0.15">
      <c r="P329">
        <f t="shared" si="8"/>
        <v>10711</v>
      </c>
      <c r="Q329" t="s">
        <v>209</v>
      </c>
      <c r="R329" t="s">
        <v>93</v>
      </c>
      <c r="S329" t="s">
        <v>97</v>
      </c>
      <c r="T329">
        <v>1.6999999999999997</v>
      </c>
      <c r="U329">
        <v>480</v>
      </c>
    </row>
    <row r="330" spans="16:21" x14ac:dyDescent="0.15">
      <c r="P330">
        <f t="shared" si="8"/>
        <v>10712</v>
      </c>
      <c r="Q330" t="s">
        <v>209</v>
      </c>
      <c r="R330" t="s">
        <v>93</v>
      </c>
      <c r="S330" t="s">
        <v>98</v>
      </c>
      <c r="T330">
        <v>2.1999999999999997</v>
      </c>
      <c r="U330">
        <v>480</v>
      </c>
    </row>
    <row r="331" spans="16:21" x14ac:dyDescent="0.15">
      <c r="P331">
        <f t="shared" si="8"/>
        <v>10713</v>
      </c>
      <c r="Q331" t="s">
        <v>209</v>
      </c>
      <c r="R331" t="s">
        <v>93</v>
      </c>
      <c r="S331" t="s">
        <v>99</v>
      </c>
      <c r="T331">
        <v>2.5000000000000004</v>
      </c>
      <c r="U331">
        <v>480</v>
      </c>
    </row>
    <row r="332" spans="16:21" x14ac:dyDescent="0.15">
      <c r="P332">
        <f t="shared" si="8"/>
        <v>10714</v>
      </c>
      <c r="Q332" t="s">
        <v>209</v>
      </c>
      <c r="R332" t="s">
        <v>93</v>
      </c>
      <c r="S332" t="s">
        <v>100</v>
      </c>
      <c r="T332">
        <v>3.0000000000000004</v>
      </c>
      <c r="U332">
        <v>480</v>
      </c>
    </row>
    <row r="333" spans="16:21" x14ac:dyDescent="0.15">
      <c r="P333">
        <f t="shared" si="8"/>
        <v>10715</v>
      </c>
      <c r="Q333" t="s">
        <v>209</v>
      </c>
      <c r="R333" t="s">
        <v>93</v>
      </c>
      <c r="S333" t="s">
        <v>101</v>
      </c>
      <c r="T333">
        <v>3.5000000000000004</v>
      </c>
      <c r="U333">
        <v>560</v>
      </c>
    </row>
    <row r="334" spans="16:21" x14ac:dyDescent="0.15">
      <c r="P334">
        <f t="shared" si="8"/>
        <v>10716</v>
      </c>
      <c r="Q334" t="s">
        <v>209</v>
      </c>
      <c r="R334" t="s">
        <v>93</v>
      </c>
      <c r="S334" t="s">
        <v>102</v>
      </c>
      <c r="T334">
        <v>3.8000000000000003</v>
      </c>
      <c r="U334">
        <v>560</v>
      </c>
    </row>
    <row r="335" spans="16:21" x14ac:dyDescent="0.15">
      <c r="P335">
        <f t="shared" si="8"/>
        <v>10717</v>
      </c>
      <c r="Q335" t="s">
        <v>209</v>
      </c>
      <c r="R335" t="s">
        <v>93</v>
      </c>
      <c r="S335" t="s">
        <v>103</v>
      </c>
      <c r="T335">
        <v>4.4000000000000004</v>
      </c>
      <c r="U335">
        <v>700</v>
      </c>
    </row>
    <row r="336" spans="16:21" x14ac:dyDescent="0.15">
      <c r="P336">
        <f t="shared" si="8"/>
        <v>10718</v>
      </c>
      <c r="Q336" t="s">
        <v>209</v>
      </c>
      <c r="R336" t="s">
        <v>93</v>
      </c>
      <c r="S336" t="s">
        <v>104</v>
      </c>
      <c r="T336">
        <v>5</v>
      </c>
      <c r="U336">
        <v>700</v>
      </c>
    </row>
    <row r="337" spans="16:21" x14ac:dyDescent="0.15">
      <c r="P337">
        <f t="shared" si="8"/>
        <v>10719</v>
      </c>
      <c r="Q337" t="s">
        <v>209</v>
      </c>
      <c r="R337" t="s">
        <v>93</v>
      </c>
      <c r="S337" t="s">
        <v>105</v>
      </c>
      <c r="T337">
        <v>5.6</v>
      </c>
      <c r="U337">
        <v>700</v>
      </c>
    </row>
    <row r="338" spans="16:21" x14ac:dyDescent="0.15">
      <c r="P338">
        <f t="shared" si="8"/>
        <v>10720</v>
      </c>
      <c r="Q338" t="s">
        <v>209</v>
      </c>
      <c r="R338" t="s">
        <v>93</v>
      </c>
      <c r="S338" t="s">
        <v>106</v>
      </c>
      <c r="T338">
        <v>6.1999999999999993</v>
      </c>
      <c r="U338">
        <v>760</v>
      </c>
    </row>
    <row r="339" spans="16:21" x14ac:dyDescent="0.15">
      <c r="P339">
        <f t="shared" si="8"/>
        <v>10721</v>
      </c>
      <c r="Q339" t="s">
        <v>209</v>
      </c>
      <c r="R339" t="s">
        <v>93</v>
      </c>
      <c r="S339" t="s">
        <v>107</v>
      </c>
      <c r="T339">
        <v>6.6</v>
      </c>
      <c r="U339">
        <v>760</v>
      </c>
    </row>
    <row r="340" spans="16:21" x14ac:dyDescent="0.15">
      <c r="P340">
        <f t="shared" si="8"/>
        <v>10722</v>
      </c>
      <c r="Q340" t="s">
        <v>209</v>
      </c>
      <c r="R340" t="s">
        <v>93</v>
      </c>
      <c r="S340" t="s">
        <v>108</v>
      </c>
      <c r="T340">
        <v>7.1</v>
      </c>
      <c r="U340">
        <v>860</v>
      </c>
    </row>
    <row r="341" spans="16:21" x14ac:dyDescent="0.15">
      <c r="P341">
        <f t="shared" si="8"/>
        <v>10723</v>
      </c>
      <c r="Q341" t="s">
        <v>209</v>
      </c>
      <c r="R341" t="s">
        <v>93</v>
      </c>
      <c r="S341" t="s">
        <v>109</v>
      </c>
      <c r="T341">
        <v>7.7999999999999989</v>
      </c>
      <c r="U341">
        <v>860</v>
      </c>
    </row>
    <row r="342" spans="16:21" x14ac:dyDescent="0.15">
      <c r="P342">
        <f t="shared" si="8"/>
        <v>10724</v>
      </c>
      <c r="Q342" t="s">
        <v>209</v>
      </c>
      <c r="R342" t="s">
        <v>93</v>
      </c>
      <c r="S342" t="s">
        <v>110</v>
      </c>
      <c r="T342">
        <v>8.4</v>
      </c>
      <c r="U342">
        <v>960</v>
      </c>
    </row>
    <row r="343" spans="16:21" x14ac:dyDescent="0.15">
      <c r="P343">
        <f t="shared" si="8"/>
        <v>10725</v>
      </c>
      <c r="Q343" t="s">
        <v>209</v>
      </c>
      <c r="R343" t="s">
        <v>93</v>
      </c>
      <c r="S343" t="s">
        <v>111</v>
      </c>
      <c r="T343">
        <v>9.2999999999999989</v>
      </c>
      <c r="U343">
        <v>960</v>
      </c>
    </row>
    <row r="344" spans="16:21" x14ac:dyDescent="0.15">
      <c r="P344">
        <f t="shared" si="8"/>
        <v>10726</v>
      </c>
      <c r="Q344" t="s">
        <v>209</v>
      </c>
      <c r="R344" t="s">
        <v>93</v>
      </c>
      <c r="S344" t="s">
        <v>112</v>
      </c>
      <c r="T344">
        <v>10.1</v>
      </c>
      <c r="U344">
        <v>1060</v>
      </c>
    </row>
    <row r="345" spans="16:21" x14ac:dyDescent="0.15">
      <c r="P345">
        <f t="shared" si="8"/>
        <v>10727</v>
      </c>
      <c r="Q345" t="s">
        <v>209</v>
      </c>
      <c r="R345" t="s">
        <v>93</v>
      </c>
      <c r="S345" t="s">
        <v>113</v>
      </c>
      <c r="T345">
        <v>10.9</v>
      </c>
      <c r="U345">
        <v>1060</v>
      </c>
    </row>
    <row r="346" spans="16:21" x14ac:dyDescent="0.15">
      <c r="P346">
        <f t="shared" si="8"/>
        <v>10728</v>
      </c>
      <c r="Q346" t="s">
        <v>209</v>
      </c>
      <c r="R346" t="s">
        <v>93</v>
      </c>
      <c r="S346" t="s">
        <v>114</v>
      </c>
      <c r="T346">
        <v>11.4</v>
      </c>
      <c r="U346">
        <v>1140</v>
      </c>
    </row>
    <row r="347" spans="16:21" x14ac:dyDescent="0.15">
      <c r="P347">
        <f t="shared" si="8"/>
        <v>10729</v>
      </c>
      <c r="Q347" t="s">
        <v>209</v>
      </c>
      <c r="R347" t="s">
        <v>93</v>
      </c>
      <c r="S347" t="s">
        <v>115</v>
      </c>
      <c r="T347">
        <v>11.799999999999999</v>
      </c>
      <c r="U347">
        <v>1140</v>
      </c>
    </row>
    <row r="348" spans="16:21" x14ac:dyDescent="0.15">
      <c r="P348">
        <f t="shared" si="8"/>
        <v>10730</v>
      </c>
      <c r="Q348" t="s">
        <v>209</v>
      </c>
      <c r="R348" t="s">
        <v>93</v>
      </c>
      <c r="S348" t="s">
        <v>116</v>
      </c>
      <c r="T348">
        <v>12.6</v>
      </c>
      <c r="U348">
        <v>1260</v>
      </c>
    </row>
    <row r="349" spans="16:21" x14ac:dyDescent="0.15">
      <c r="P349">
        <f t="shared" si="8"/>
        <v>10731</v>
      </c>
      <c r="Q349" t="s">
        <v>209</v>
      </c>
      <c r="R349" t="s">
        <v>93</v>
      </c>
      <c r="S349" t="s">
        <v>117</v>
      </c>
      <c r="T349">
        <v>12.999999999999998</v>
      </c>
      <c r="U349">
        <v>1260</v>
      </c>
    </row>
    <row r="350" spans="16:21" x14ac:dyDescent="0.15">
      <c r="P350">
        <f t="shared" si="8"/>
        <v>10732</v>
      </c>
      <c r="Q350" t="s">
        <v>209</v>
      </c>
      <c r="R350" t="s">
        <v>93</v>
      </c>
      <c r="S350" t="s">
        <v>118</v>
      </c>
      <c r="T350">
        <v>13.499999999999998</v>
      </c>
      <c r="U350">
        <v>1260</v>
      </c>
    </row>
    <row r="351" spans="16:21" x14ac:dyDescent="0.15">
      <c r="P351">
        <f t="shared" si="8"/>
        <v>10733</v>
      </c>
      <c r="Q351" t="s">
        <v>209</v>
      </c>
      <c r="R351" t="s">
        <v>93</v>
      </c>
      <c r="S351" t="s">
        <v>119</v>
      </c>
      <c r="T351">
        <v>14.1</v>
      </c>
      <c r="U351">
        <v>1320</v>
      </c>
    </row>
    <row r="352" spans="16:21" x14ac:dyDescent="0.15">
      <c r="P352">
        <f t="shared" si="8"/>
        <v>10734</v>
      </c>
      <c r="Q352" t="s">
        <v>209</v>
      </c>
      <c r="R352" t="s">
        <v>93</v>
      </c>
      <c r="S352" t="s">
        <v>120</v>
      </c>
      <c r="T352">
        <v>14.700000000000001</v>
      </c>
      <c r="U352">
        <v>1320</v>
      </c>
    </row>
    <row r="353" spans="16:21" x14ac:dyDescent="0.15">
      <c r="P353">
        <f t="shared" si="8"/>
        <v>10735</v>
      </c>
      <c r="Q353" t="s">
        <v>209</v>
      </c>
      <c r="R353" t="s">
        <v>93</v>
      </c>
      <c r="S353" t="s">
        <v>121</v>
      </c>
      <c r="T353">
        <v>15.299999999999999</v>
      </c>
      <c r="U353">
        <v>1420</v>
      </c>
    </row>
    <row r="354" spans="16:21" x14ac:dyDescent="0.15">
      <c r="P354">
        <f t="shared" si="8"/>
        <v>10736</v>
      </c>
      <c r="Q354" t="s">
        <v>209</v>
      </c>
      <c r="R354" t="s">
        <v>93</v>
      </c>
      <c r="S354" t="s">
        <v>122</v>
      </c>
      <c r="T354">
        <v>15.799999999999999</v>
      </c>
      <c r="U354">
        <v>1420</v>
      </c>
    </row>
    <row r="355" spans="16:21" x14ac:dyDescent="0.15">
      <c r="P355">
        <f t="shared" si="8"/>
        <v>10737</v>
      </c>
      <c r="Q355" t="s">
        <v>209</v>
      </c>
      <c r="R355" t="s">
        <v>93</v>
      </c>
      <c r="S355" t="s">
        <v>123</v>
      </c>
      <c r="T355">
        <v>16.400000000000002</v>
      </c>
      <c r="U355">
        <v>1420</v>
      </c>
    </row>
    <row r="356" spans="16:21" x14ac:dyDescent="0.15">
      <c r="P356">
        <f t="shared" si="8"/>
        <v>10738</v>
      </c>
      <c r="Q356" t="s">
        <v>209</v>
      </c>
      <c r="R356" t="s">
        <v>93</v>
      </c>
      <c r="S356" t="s">
        <v>124</v>
      </c>
      <c r="T356">
        <v>16.900000000000002</v>
      </c>
      <c r="U356">
        <v>1520</v>
      </c>
    </row>
    <row r="357" spans="16:21" x14ac:dyDescent="0.15">
      <c r="P357">
        <f t="shared" si="8"/>
        <v>10739</v>
      </c>
      <c r="Q357" t="s">
        <v>209</v>
      </c>
      <c r="R357" t="s">
        <v>93</v>
      </c>
      <c r="S357" t="s">
        <v>125</v>
      </c>
      <c r="T357">
        <v>17.200000000000003</v>
      </c>
      <c r="U357">
        <v>1520</v>
      </c>
    </row>
    <row r="358" spans="16:21" x14ac:dyDescent="0.15">
      <c r="P358">
        <f t="shared" si="8"/>
        <v>10740</v>
      </c>
      <c r="Q358" t="s">
        <v>209</v>
      </c>
      <c r="R358" t="s">
        <v>93</v>
      </c>
      <c r="S358" t="s">
        <v>126</v>
      </c>
      <c r="T358">
        <v>17.600000000000001</v>
      </c>
      <c r="U358">
        <v>1520</v>
      </c>
    </row>
    <row r="359" spans="16:21" x14ac:dyDescent="0.15">
      <c r="P359">
        <f t="shared" si="8"/>
        <v>10741</v>
      </c>
      <c r="Q359" t="s">
        <v>209</v>
      </c>
      <c r="R359" t="s">
        <v>93</v>
      </c>
      <c r="S359" t="s">
        <v>127</v>
      </c>
      <c r="T359">
        <v>18</v>
      </c>
      <c r="U359">
        <v>1520</v>
      </c>
    </row>
    <row r="360" spans="16:21" x14ac:dyDescent="0.15">
      <c r="P360">
        <f t="shared" si="8"/>
        <v>10742</v>
      </c>
      <c r="Q360" t="s">
        <v>209</v>
      </c>
      <c r="R360" t="s">
        <v>93</v>
      </c>
      <c r="S360" t="s">
        <v>128</v>
      </c>
      <c r="T360">
        <v>18.600000000000001</v>
      </c>
      <c r="U360">
        <v>1600</v>
      </c>
    </row>
    <row r="361" spans="16:21" x14ac:dyDescent="0.15">
      <c r="P361">
        <f t="shared" si="8"/>
        <v>10743</v>
      </c>
      <c r="Q361" t="s">
        <v>209</v>
      </c>
      <c r="R361" t="s">
        <v>93</v>
      </c>
      <c r="S361" t="s">
        <v>129</v>
      </c>
      <c r="T361">
        <v>19.100000000000001</v>
      </c>
      <c r="U361">
        <v>1600</v>
      </c>
    </row>
    <row r="362" spans="16:21" x14ac:dyDescent="0.15">
      <c r="P362">
        <f t="shared" si="8"/>
        <v>10744</v>
      </c>
      <c r="Q362" t="s">
        <v>209</v>
      </c>
      <c r="R362" t="s">
        <v>93</v>
      </c>
      <c r="S362" t="s">
        <v>130</v>
      </c>
      <c r="T362">
        <v>19.600000000000001</v>
      </c>
      <c r="U362">
        <v>1600</v>
      </c>
    </row>
    <row r="363" spans="16:21" x14ac:dyDescent="0.15">
      <c r="P363">
        <f t="shared" si="8"/>
        <v>10800</v>
      </c>
      <c r="Q363" t="s">
        <v>209</v>
      </c>
      <c r="R363" t="s">
        <v>94</v>
      </c>
      <c r="S363" t="s">
        <v>86</v>
      </c>
      <c r="T363">
        <v>3.7</v>
      </c>
      <c r="U363">
        <v>480</v>
      </c>
    </row>
    <row r="364" spans="16:21" x14ac:dyDescent="0.15">
      <c r="P364">
        <f t="shared" si="8"/>
        <v>10801</v>
      </c>
      <c r="Q364" t="s">
        <v>209</v>
      </c>
      <c r="R364" t="s">
        <v>94</v>
      </c>
      <c r="S364" t="s">
        <v>87</v>
      </c>
      <c r="T364">
        <v>3.1</v>
      </c>
      <c r="U364">
        <v>480</v>
      </c>
    </row>
    <row r="365" spans="16:21" x14ac:dyDescent="0.15">
      <c r="P365">
        <f t="shared" si="8"/>
        <v>10802</v>
      </c>
      <c r="Q365" t="s">
        <v>209</v>
      </c>
      <c r="R365" t="s">
        <v>94</v>
      </c>
      <c r="S365" t="s">
        <v>88</v>
      </c>
      <c r="T365">
        <v>2.6</v>
      </c>
      <c r="U365">
        <v>480</v>
      </c>
    </row>
    <row r="366" spans="16:21" x14ac:dyDescent="0.15">
      <c r="P366">
        <f t="shared" si="8"/>
        <v>10803</v>
      </c>
      <c r="Q366" t="s">
        <v>209</v>
      </c>
      <c r="R366" t="s">
        <v>94</v>
      </c>
      <c r="S366" t="s">
        <v>89</v>
      </c>
      <c r="T366">
        <v>2.3000000000000003</v>
      </c>
      <c r="U366">
        <v>480</v>
      </c>
    </row>
    <row r="367" spans="16:21" x14ac:dyDescent="0.15">
      <c r="P367">
        <f t="shared" si="8"/>
        <v>10804</v>
      </c>
      <c r="Q367" t="s">
        <v>209</v>
      </c>
      <c r="R367" t="s">
        <v>94</v>
      </c>
      <c r="S367" t="s">
        <v>90</v>
      </c>
      <c r="T367">
        <v>1.7000000000000002</v>
      </c>
      <c r="U367">
        <v>480</v>
      </c>
    </row>
    <row r="368" spans="16:21" x14ac:dyDescent="0.15">
      <c r="P368">
        <f t="shared" si="8"/>
        <v>10805</v>
      </c>
      <c r="Q368" t="s">
        <v>209</v>
      </c>
      <c r="R368" t="s">
        <v>94</v>
      </c>
      <c r="S368" t="s">
        <v>91</v>
      </c>
      <c r="T368">
        <v>0.90000000000000036</v>
      </c>
      <c r="U368">
        <v>480</v>
      </c>
    </row>
    <row r="369" spans="16:21" x14ac:dyDescent="0.15">
      <c r="P369">
        <f t="shared" si="8"/>
        <v>10806</v>
      </c>
      <c r="Q369" t="s">
        <v>209</v>
      </c>
      <c r="R369" t="s">
        <v>94</v>
      </c>
      <c r="S369" t="s">
        <v>92</v>
      </c>
      <c r="T369">
        <v>0.70000000000000018</v>
      </c>
      <c r="U369">
        <v>480</v>
      </c>
    </row>
    <row r="370" spans="16:21" x14ac:dyDescent="0.15">
      <c r="P370">
        <f t="shared" si="8"/>
        <v>10807</v>
      </c>
      <c r="Q370" t="s">
        <v>209</v>
      </c>
      <c r="R370" t="s">
        <v>94</v>
      </c>
      <c r="S370" t="s">
        <v>93</v>
      </c>
      <c r="T370">
        <v>0.30000000000000027</v>
      </c>
      <c r="U370">
        <v>480</v>
      </c>
    </row>
    <row r="371" spans="16:21" x14ac:dyDescent="0.15">
      <c r="P371">
        <f t="shared" si="8"/>
        <v>10808</v>
      </c>
      <c r="Q371" t="s">
        <v>209</v>
      </c>
      <c r="R371" t="s">
        <v>94</v>
      </c>
      <c r="S371" t="s">
        <v>94</v>
      </c>
      <c r="T371">
        <v>0</v>
      </c>
      <c r="U371">
        <v>0</v>
      </c>
    </row>
    <row r="372" spans="16:21" x14ac:dyDescent="0.15">
      <c r="P372">
        <f t="shared" si="8"/>
        <v>10809</v>
      </c>
      <c r="Q372" t="s">
        <v>209</v>
      </c>
      <c r="R372" t="s">
        <v>94</v>
      </c>
      <c r="S372" t="s">
        <v>95</v>
      </c>
      <c r="T372">
        <v>0.29999999999999982</v>
      </c>
      <c r="U372">
        <v>480</v>
      </c>
    </row>
    <row r="373" spans="16:21" x14ac:dyDescent="0.15">
      <c r="P373">
        <f t="shared" si="8"/>
        <v>10810</v>
      </c>
      <c r="Q373" t="s">
        <v>209</v>
      </c>
      <c r="R373" t="s">
        <v>94</v>
      </c>
      <c r="S373" t="s">
        <v>96</v>
      </c>
      <c r="T373">
        <v>0.59999999999999964</v>
      </c>
      <c r="U373">
        <v>480</v>
      </c>
    </row>
    <row r="374" spans="16:21" x14ac:dyDescent="0.15">
      <c r="P374">
        <f t="shared" si="8"/>
        <v>10811</v>
      </c>
      <c r="Q374" t="s">
        <v>209</v>
      </c>
      <c r="R374" t="s">
        <v>94</v>
      </c>
      <c r="S374" t="s">
        <v>97</v>
      </c>
      <c r="T374">
        <v>1.3999999999999995</v>
      </c>
      <c r="U374">
        <v>480</v>
      </c>
    </row>
    <row r="375" spans="16:21" x14ac:dyDescent="0.15">
      <c r="P375">
        <f t="shared" si="8"/>
        <v>10812</v>
      </c>
      <c r="Q375" t="s">
        <v>209</v>
      </c>
      <c r="R375" t="s">
        <v>94</v>
      </c>
      <c r="S375" t="s">
        <v>98</v>
      </c>
      <c r="T375">
        <v>1.8999999999999995</v>
      </c>
      <c r="U375">
        <v>480</v>
      </c>
    </row>
    <row r="376" spans="16:21" x14ac:dyDescent="0.15">
      <c r="P376">
        <f t="shared" si="8"/>
        <v>10813</v>
      </c>
      <c r="Q376" t="s">
        <v>209</v>
      </c>
      <c r="R376" t="s">
        <v>94</v>
      </c>
      <c r="S376" t="s">
        <v>99</v>
      </c>
      <c r="T376">
        <v>2.2000000000000002</v>
      </c>
      <c r="U376">
        <v>480</v>
      </c>
    </row>
    <row r="377" spans="16:21" x14ac:dyDescent="0.15">
      <c r="P377">
        <f t="shared" si="8"/>
        <v>10814</v>
      </c>
      <c r="Q377" t="s">
        <v>209</v>
      </c>
      <c r="R377" t="s">
        <v>94</v>
      </c>
      <c r="S377" t="s">
        <v>100</v>
      </c>
      <c r="T377">
        <v>2.7</v>
      </c>
      <c r="U377">
        <v>480</v>
      </c>
    </row>
    <row r="378" spans="16:21" x14ac:dyDescent="0.15">
      <c r="P378">
        <f t="shared" si="8"/>
        <v>10815</v>
      </c>
      <c r="Q378" t="s">
        <v>209</v>
      </c>
      <c r="R378" t="s">
        <v>94</v>
      </c>
      <c r="S378" t="s">
        <v>101</v>
      </c>
      <c r="T378">
        <v>3.2</v>
      </c>
      <c r="U378">
        <v>560</v>
      </c>
    </row>
    <row r="379" spans="16:21" x14ac:dyDescent="0.15">
      <c r="P379">
        <f t="shared" si="8"/>
        <v>10816</v>
      </c>
      <c r="Q379" t="s">
        <v>209</v>
      </c>
      <c r="R379" t="s">
        <v>94</v>
      </c>
      <c r="S379" t="s">
        <v>102</v>
      </c>
      <c r="T379">
        <v>3.5</v>
      </c>
      <c r="U379">
        <v>560</v>
      </c>
    </row>
    <row r="380" spans="16:21" x14ac:dyDescent="0.15">
      <c r="P380">
        <f t="shared" si="8"/>
        <v>10817</v>
      </c>
      <c r="Q380" t="s">
        <v>209</v>
      </c>
      <c r="R380" t="s">
        <v>94</v>
      </c>
      <c r="S380" t="s">
        <v>103</v>
      </c>
      <c r="T380">
        <v>4.0999999999999996</v>
      </c>
      <c r="U380">
        <v>700</v>
      </c>
    </row>
    <row r="381" spans="16:21" x14ac:dyDescent="0.15">
      <c r="P381">
        <f t="shared" si="8"/>
        <v>10818</v>
      </c>
      <c r="Q381" t="s">
        <v>209</v>
      </c>
      <c r="R381" t="s">
        <v>94</v>
      </c>
      <c r="S381" t="s">
        <v>104</v>
      </c>
      <c r="T381">
        <v>4.7</v>
      </c>
      <c r="U381">
        <v>700</v>
      </c>
    </row>
    <row r="382" spans="16:21" x14ac:dyDescent="0.15">
      <c r="P382">
        <f t="shared" si="8"/>
        <v>10819</v>
      </c>
      <c r="Q382" t="s">
        <v>209</v>
      </c>
      <c r="R382" t="s">
        <v>94</v>
      </c>
      <c r="S382" t="s">
        <v>105</v>
      </c>
      <c r="T382">
        <v>5.3</v>
      </c>
      <c r="U382">
        <v>700</v>
      </c>
    </row>
    <row r="383" spans="16:21" x14ac:dyDescent="0.15">
      <c r="P383">
        <f t="shared" si="8"/>
        <v>10820</v>
      </c>
      <c r="Q383" t="s">
        <v>209</v>
      </c>
      <c r="R383" t="s">
        <v>94</v>
      </c>
      <c r="S383" t="s">
        <v>106</v>
      </c>
      <c r="T383">
        <v>5.8999999999999995</v>
      </c>
      <c r="U383">
        <v>760</v>
      </c>
    </row>
    <row r="384" spans="16:21" x14ac:dyDescent="0.15">
      <c r="P384">
        <f t="shared" si="8"/>
        <v>10821</v>
      </c>
      <c r="Q384" t="s">
        <v>209</v>
      </c>
      <c r="R384" t="s">
        <v>94</v>
      </c>
      <c r="S384" t="s">
        <v>107</v>
      </c>
      <c r="T384">
        <v>6.3</v>
      </c>
      <c r="U384">
        <v>760</v>
      </c>
    </row>
    <row r="385" spans="16:21" x14ac:dyDescent="0.15">
      <c r="P385">
        <f t="shared" si="8"/>
        <v>10822</v>
      </c>
      <c r="Q385" t="s">
        <v>209</v>
      </c>
      <c r="R385" t="s">
        <v>94</v>
      </c>
      <c r="S385" t="s">
        <v>108</v>
      </c>
      <c r="T385">
        <v>6.8</v>
      </c>
      <c r="U385">
        <v>860</v>
      </c>
    </row>
    <row r="386" spans="16:21" x14ac:dyDescent="0.15">
      <c r="P386">
        <f t="shared" si="8"/>
        <v>10823</v>
      </c>
      <c r="Q386" t="s">
        <v>209</v>
      </c>
      <c r="R386" t="s">
        <v>94</v>
      </c>
      <c r="S386" t="s">
        <v>109</v>
      </c>
      <c r="T386">
        <v>7.4999999999999991</v>
      </c>
      <c r="U386">
        <v>860</v>
      </c>
    </row>
    <row r="387" spans="16:21" x14ac:dyDescent="0.15">
      <c r="P387">
        <f t="shared" ref="P387:P450" si="9">IF(Q387="国道58号・330号沿線（那覇⇔コザ）",1,IF(Q387="国道329号・330号沿線（那覇⇔与那原）",2,3))*10000+LEFT(R387,2)*100+LEFT(S387,2)</f>
        <v>10824</v>
      </c>
      <c r="Q387" t="s">
        <v>209</v>
      </c>
      <c r="R387" t="s">
        <v>94</v>
      </c>
      <c r="S387" t="s">
        <v>110</v>
      </c>
      <c r="T387">
        <v>8.1000000000000014</v>
      </c>
      <c r="U387">
        <v>960</v>
      </c>
    </row>
    <row r="388" spans="16:21" x14ac:dyDescent="0.15">
      <c r="P388">
        <f t="shared" si="9"/>
        <v>10825</v>
      </c>
      <c r="Q388" t="s">
        <v>209</v>
      </c>
      <c r="R388" t="s">
        <v>94</v>
      </c>
      <c r="S388" t="s">
        <v>111</v>
      </c>
      <c r="T388">
        <v>9</v>
      </c>
      <c r="U388">
        <v>960</v>
      </c>
    </row>
    <row r="389" spans="16:21" x14ac:dyDescent="0.15">
      <c r="P389">
        <f t="shared" si="9"/>
        <v>10826</v>
      </c>
      <c r="Q389" t="s">
        <v>209</v>
      </c>
      <c r="R389" t="s">
        <v>94</v>
      </c>
      <c r="S389" t="s">
        <v>112</v>
      </c>
      <c r="T389">
        <v>9.8000000000000007</v>
      </c>
      <c r="U389">
        <v>1060</v>
      </c>
    </row>
    <row r="390" spans="16:21" x14ac:dyDescent="0.15">
      <c r="P390">
        <f t="shared" si="9"/>
        <v>10827</v>
      </c>
      <c r="Q390" t="s">
        <v>209</v>
      </c>
      <c r="R390" t="s">
        <v>94</v>
      </c>
      <c r="S390" t="s">
        <v>113</v>
      </c>
      <c r="T390">
        <v>10.600000000000001</v>
      </c>
      <c r="U390">
        <v>1060</v>
      </c>
    </row>
    <row r="391" spans="16:21" x14ac:dyDescent="0.15">
      <c r="P391">
        <f t="shared" si="9"/>
        <v>10828</v>
      </c>
      <c r="Q391" t="s">
        <v>209</v>
      </c>
      <c r="R391" t="s">
        <v>94</v>
      </c>
      <c r="S391" t="s">
        <v>114</v>
      </c>
      <c r="T391">
        <v>11.100000000000001</v>
      </c>
      <c r="U391">
        <v>1140</v>
      </c>
    </row>
    <row r="392" spans="16:21" x14ac:dyDescent="0.15">
      <c r="P392">
        <f t="shared" si="9"/>
        <v>10829</v>
      </c>
      <c r="Q392" t="s">
        <v>209</v>
      </c>
      <c r="R392" t="s">
        <v>94</v>
      </c>
      <c r="S392" t="s">
        <v>115</v>
      </c>
      <c r="T392">
        <v>11.5</v>
      </c>
      <c r="U392">
        <v>1140</v>
      </c>
    </row>
    <row r="393" spans="16:21" x14ac:dyDescent="0.15">
      <c r="P393">
        <f t="shared" si="9"/>
        <v>10830</v>
      </c>
      <c r="Q393" t="s">
        <v>209</v>
      </c>
      <c r="R393" t="s">
        <v>94</v>
      </c>
      <c r="S393" t="s">
        <v>116</v>
      </c>
      <c r="T393">
        <v>12.3</v>
      </c>
      <c r="U393">
        <v>1260</v>
      </c>
    </row>
    <row r="394" spans="16:21" x14ac:dyDescent="0.15">
      <c r="P394">
        <f t="shared" si="9"/>
        <v>10831</v>
      </c>
      <c r="Q394" t="s">
        <v>209</v>
      </c>
      <c r="R394" t="s">
        <v>94</v>
      </c>
      <c r="S394" t="s">
        <v>117</v>
      </c>
      <c r="T394">
        <v>12.7</v>
      </c>
      <c r="U394">
        <v>1260</v>
      </c>
    </row>
    <row r="395" spans="16:21" x14ac:dyDescent="0.15">
      <c r="P395">
        <f t="shared" si="9"/>
        <v>10832</v>
      </c>
      <c r="Q395" t="s">
        <v>209</v>
      </c>
      <c r="R395" t="s">
        <v>94</v>
      </c>
      <c r="S395" t="s">
        <v>118</v>
      </c>
      <c r="T395">
        <v>13.2</v>
      </c>
      <c r="U395">
        <v>1260</v>
      </c>
    </row>
    <row r="396" spans="16:21" x14ac:dyDescent="0.15">
      <c r="P396">
        <f t="shared" si="9"/>
        <v>10833</v>
      </c>
      <c r="Q396" t="s">
        <v>209</v>
      </c>
      <c r="R396" t="s">
        <v>94</v>
      </c>
      <c r="S396" t="s">
        <v>119</v>
      </c>
      <c r="T396">
        <v>13.8</v>
      </c>
      <c r="U396">
        <v>1320</v>
      </c>
    </row>
    <row r="397" spans="16:21" x14ac:dyDescent="0.15">
      <c r="P397">
        <f t="shared" si="9"/>
        <v>10834</v>
      </c>
      <c r="Q397" t="s">
        <v>209</v>
      </c>
      <c r="R397" t="s">
        <v>94</v>
      </c>
      <c r="S397" t="s">
        <v>120</v>
      </c>
      <c r="T397">
        <v>14.400000000000002</v>
      </c>
      <c r="U397">
        <v>1320</v>
      </c>
    </row>
    <row r="398" spans="16:21" x14ac:dyDescent="0.15">
      <c r="P398">
        <f t="shared" si="9"/>
        <v>10835</v>
      </c>
      <c r="Q398" t="s">
        <v>209</v>
      </c>
      <c r="R398" t="s">
        <v>94</v>
      </c>
      <c r="S398" t="s">
        <v>121</v>
      </c>
      <c r="T398">
        <v>15</v>
      </c>
      <c r="U398">
        <v>1420</v>
      </c>
    </row>
    <row r="399" spans="16:21" x14ac:dyDescent="0.15">
      <c r="P399">
        <f t="shared" si="9"/>
        <v>10836</v>
      </c>
      <c r="Q399" t="s">
        <v>209</v>
      </c>
      <c r="R399" t="s">
        <v>94</v>
      </c>
      <c r="S399" t="s">
        <v>122</v>
      </c>
      <c r="T399">
        <v>15.5</v>
      </c>
      <c r="U399">
        <v>1420</v>
      </c>
    </row>
    <row r="400" spans="16:21" x14ac:dyDescent="0.15">
      <c r="P400">
        <f t="shared" si="9"/>
        <v>10837</v>
      </c>
      <c r="Q400" t="s">
        <v>209</v>
      </c>
      <c r="R400" t="s">
        <v>94</v>
      </c>
      <c r="S400" t="s">
        <v>123</v>
      </c>
      <c r="T400">
        <v>16.100000000000001</v>
      </c>
      <c r="U400">
        <v>1420</v>
      </c>
    </row>
    <row r="401" spans="16:21" x14ac:dyDescent="0.15">
      <c r="P401">
        <f t="shared" si="9"/>
        <v>10838</v>
      </c>
      <c r="Q401" t="s">
        <v>209</v>
      </c>
      <c r="R401" t="s">
        <v>94</v>
      </c>
      <c r="S401" t="s">
        <v>124</v>
      </c>
      <c r="T401">
        <v>16.600000000000001</v>
      </c>
      <c r="U401">
        <v>1520</v>
      </c>
    </row>
    <row r="402" spans="16:21" x14ac:dyDescent="0.15">
      <c r="P402">
        <f t="shared" si="9"/>
        <v>10839</v>
      </c>
      <c r="Q402" t="s">
        <v>209</v>
      </c>
      <c r="R402" t="s">
        <v>94</v>
      </c>
      <c r="S402" t="s">
        <v>125</v>
      </c>
      <c r="T402">
        <v>16.900000000000002</v>
      </c>
      <c r="U402">
        <v>1520</v>
      </c>
    </row>
    <row r="403" spans="16:21" x14ac:dyDescent="0.15">
      <c r="P403">
        <f t="shared" si="9"/>
        <v>10840</v>
      </c>
      <c r="Q403" t="s">
        <v>209</v>
      </c>
      <c r="R403" t="s">
        <v>94</v>
      </c>
      <c r="S403" t="s">
        <v>126</v>
      </c>
      <c r="T403">
        <v>17.3</v>
      </c>
      <c r="U403">
        <v>1520</v>
      </c>
    </row>
    <row r="404" spans="16:21" x14ac:dyDescent="0.15">
      <c r="P404">
        <f t="shared" si="9"/>
        <v>10841</v>
      </c>
      <c r="Q404" t="s">
        <v>209</v>
      </c>
      <c r="R404" t="s">
        <v>94</v>
      </c>
      <c r="S404" t="s">
        <v>127</v>
      </c>
      <c r="T404">
        <v>17.7</v>
      </c>
      <c r="U404">
        <v>1520</v>
      </c>
    </row>
    <row r="405" spans="16:21" x14ac:dyDescent="0.15">
      <c r="P405">
        <f t="shared" si="9"/>
        <v>10842</v>
      </c>
      <c r="Q405" t="s">
        <v>209</v>
      </c>
      <c r="R405" t="s">
        <v>94</v>
      </c>
      <c r="S405" t="s">
        <v>128</v>
      </c>
      <c r="T405">
        <v>18.3</v>
      </c>
      <c r="U405">
        <v>1600</v>
      </c>
    </row>
    <row r="406" spans="16:21" x14ac:dyDescent="0.15">
      <c r="P406">
        <f t="shared" si="9"/>
        <v>10843</v>
      </c>
      <c r="Q406" t="s">
        <v>209</v>
      </c>
      <c r="R406" t="s">
        <v>94</v>
      </c>
      <c r="S406" t="s">
        <v>129</v>
      </c>
      <c r="T406">
        <v>18.8</v>
      </c>
      <c r="U406">
        <v>1600</v>
      </c>
    </row>
    <row r="407" spans="16:21" x14ac:dyDescent="0.15">
      <c r="P407">
        <f t="shared" si="9"/>
        <v>10844</v>
      </c>
      <c r="Q407" t="s">
        <v>209</v>
      </c>
      <c r="R407" t="s">
        <v>94</v>
      </c>
      <c r="S407" t="s">
        <v>130</v>
      </c>
      <c r="T407">
        <v>19.3</v>
      </c>
      <c r="U407">
        <v>1600</v>
      </c>
    </row>
    <row r="408" spans="16:21" x14ac:dyDescent="0.15">
      <c r="P408">
        <f t="shared" si="9"/>
        <v>10900</v>
      </c>
      <c r="Q408" t="s">
        <v>209</v>
      </c>
      <c r="R408" t="s">
        <v>95</v>
      </c>
      <c r="S408" t="s">
        <v>86</v>
      </c>
      <c r="T408">
        <v>4</v>
      </c>
      <c r="U408">
        <v>480</v>
      </c>
    </row>
    <row r="409" spans="16:21" x14ac:dyDescent="0.15">
      <c r="P409">
        <f t="shared" si="9"/>
        <v>10901</v>
      </c>
      <c r="Q409" t="s">
        <v>209</v>
      </c>
      <c r="R409" t="s">
        <v>95</v>
      </c>
      <c r="S409" t="s">
        <v>87</v>
      </c>
      <c r="T409">
        <v>3.4</v>
      </c>
      <c r="U409">
        <v>480</v>
      </c>
    </row>
    <row r="410" spans="16:21" x14ac:dyDescent="0.15">
      <c r="P410">
        <f t="shared" si="9"/>
        <v>10902</v>
      </c>
      <c r="Q410" t="s">
        <v>209</v>
      </c>
      <c r="R410" t="s">
        <v>95</v>
      </c>
      <c r="S410" t="s">
        <v>88</v>
      </c>
      <c r="T410">
        <v>2.9</v>
      </c>
      <c r="U410">
        <v>480</v>
      </c>
    </row>
    <row r="411" spans="16:21" x14ac:dyDescent="0.15">
      <c r="P411">
        <f t="shared" si="9"/>
        <v>10903</v>
      </c>
      <c r="Q411" t="s">
        <v>209</v>
      </c>
      <c r="R411" t="s">
        <v>95</v>
      </c>
      <c r="S411" t="s">
        <v>89</v>
      </c>
      <c r="T411">
        <v>2.6</v>
      </c>
      <c r="U411">
        <v>480</v>
      </c>
    </row>
    <row r="412" spans="16:21" x14ac:dyDescent="0.15">
      <c r="P412">
        <f t="shared" si="9"/>
        <v>10904</v>
      </c>
      <c r="Q412" t="s">
        <v>209</v>
      </c>
      <c r="R412" t="s">
        <v>95</v>
      </c>
      <c r="S412" t="s">
        <v>90</v>
      </c>
      <c r="T412">
        <v>2</v>
      </c>
      <c r="U412">
        <v>480</v>
      </c>
    </row>
    <row r="413" spans="16:21" x14ac:dyDescent="0.15">
      <c r="P413">
        <f t="shared" si="9"/>
        <v>10905</v>
      </c>
      <c r="Q413" t="s">
        <v>209</v>
      </c>
      <c r="R413" t="s">
        <v>95</v>
      </c>
      <c r="S413" t="s">
        <v>91</v>
      </c>
      <c r="T413">
        <v>1.2000000000000002</v>
      </c>
      <c r="U413">
        <v>480</v>
      </c>
    </row>
    <row r="414" spans="16:21" x14ac:dyDescent="0.15">
      <c r="P414">
        <f t="shared" si="9"/>
        <v>10906</v>
      </c>
      <c r="Q414" t="s">
        <v>209</v>
      </c>
      <c r="R414" t="s">
        <v>95</v>
      </c>
      <c r="S414" t="s">
        <v>92</v>
      </c>
      <c r="T414">
        <v>1</v>
      </c>
      <c r="U414">
        <v>480</v>
      </c>
    </row>
    <row r="415" spans="16:21" x14ac:dyDescent="0.15">
      <c r="P415">
        <f t="shared" si="9"/>
        <v>10907</v>
      </c>
      <c r="Q415" t="s">
        <v>209</v>
      </c>
      <c r="R415" t="s">
        <v>95</v>
      </c>
      <c r="S415" t="s">
        <v>93</v>
      </c>
      <c r="T415">
        <v>0.60000000000000009</v>
      </c>
      <c r="U415">
        <v>480</v>
      </c>
    </row>
    <row r="416" spans="16:21" x14ac:dyDescent="0.15">
      <c r="P416">
        <f t="shared" si="9"/>
        <v>10908</v>
      </c>
      <c r="Q416" t="s">
        <v>209</v>
      </c>
      <c r="R416" t="s">
        <v>95</v>
      </c>
      <c r="S416" t="s">
        <v>94</v>
      </c>
      <c r="T416">
        <v>0.29999999999999982</v>
      </c>
      <c r="U416">
        <v>480</v>
      </c>
    </row>
    <row r="417" spans="16:21" x14ac:dyDescent="0.15">
      <c r="P417">
        <f t="shared" si="9"/>
        <v>10909</v>
      </c>
      <c r="Q417" t="s">
        <v>209</v>
      </c>
      <c r="R417" t="s">
        <v>95</v>
      </c>
      <c r="S417" t="s">
        <v>95</v>
      </c>
      <c r="T417">
        <v>0</v>
      </c>
      <c r="U417">
        <v>0</v>
      </c>
    </row>
    <row r="418" spans="16:21" x14ac:dyDescent="0.15">
      <c r="P418">
        <f t="shared" si="9"/>
        <v>10910</v>
      </c>
      <c r="Q418" t="s">
        <v>209</v>
      </c>
      <c r="R418" t="s">
        <v>95</v>
      </c>
      <c r="S418" t="s">
        <v>96</v>
      </c>
      <c r="T418">
        <v>0.29999999999999982</v>
      </c>
      <c r="U418">
        <v>320</v>
      </c>
    </row>
    <row r="419" spans="16:21" x14ac:dyDescent="0.15">
      <c r="P419">
        <f t="shared" si="9"/>
        <v>10911</v>
      </c>
      <c r="Q419" t="s">
        <v>209</v>
      </c>
      <c r="R419" t="s">
        <v>95</v>
      </c>
      <c r="S419" t="s">
        <v>97</v>
      </c>
      <c r="T419">
        <v>1.0999999999999996</v>
      </c>
      <c r="U419">
        <v>320</v>
      </c>
    </row>
    <row r="420" spans="16:21" x14ac:dyDescent="0.15">
      <c r="P420">
        <f t="shared" si="9"/>
        <v>10912</v>
      </c>
      <c r="Q420" t="s">
        <v>209</v>
      </c>
      <c r="R420" t="s">
        <v>95</v>
      </c>
      <c r="S420" t="s">
        <v>98</v>
      </c>
      <c r="T420">
        <v>1.5999999999999996</v>
      </c>
      <c r="U420">
        <v>320</v>
      </c>
    </row>
    <row r="421" spans="16:21" x14ac:dyDescent="0.15">
      <c r="P421">
        <f t="shared" si="9"/>
        <v>10913</v>
      </c>
      <c r="Q421" t="s">
        <v>209</v>
      </c>
      <c r="R421" t="s">
        <v>95</v>
      </c>
      <c r="S421" t="s">
        <v>99</v>
      </c>
      <c r="T421">
        <v>1.9000000000000004</v>
      </c>
      <c r="U421">
        <v>320</v>
      </c>
    </row>
    <row r="422" spans="16:21" x14ac:dyDescent="0.15">
      <c r="P422">
        <f t="shared" si="9"/>
        <v>10914</v>
      </c>
      <c r="Q422" t="s">
        <v>209</v>
      </c>
      <c r="R422" t="s">
        <v>95</v>
      </c>
      <c r="S422" t="s">
        <v>100</v>
      </c>
      <c r="T422">
        <v>2.4000000000000004</v>
      </c>
      <c r="U422">
        <v>320</v>
      </c>
    </row>
    <row r="423" spans="16:21" x14ac:dyDescent="0.15">
      <c r="P423">
        <f t="shared" si="9"/>
        <v>10915</v>
      </c>
      <c r="Q423" t="s">
        <v>209</v>
      </c>
      <c r="R423" t="s">
        <v>95</v>
      </c>
      <c r="S423" t="s">
        <v>101</v>
      </c>
      <c r="T423">
        <v>2.9000000000000004</v>
      </c>
      <c r="U423">
        <v>380</v>
      </c>
    </row>
    <row r="424" spans="16:21" x14ac:dyDescent="0.15">
      <c r="P424">
        <f t="shared" si="9"/>
        <v>10916</v>
      </c>
      <c r="Q424" t="s">
        <v>209</v>
      </c>
      <c r="R424" t="s">
        <v>95</v>
      </c>
      <c r="S424" t="s">
        <v>102</v>
      </c>
      <c r="T424">
        <v>3.2</v>
      </c>
      <c r="U424">
        <v>380</v>
      </c>
    </row>
    <row r="425" spans="16:21" x14ac:dyDescent="0.15">
      <c r="P425">
        <f t="shared" si="9"/>
        <v>10917</v>
      </c>
      <c r="Q425" t="s">
        <v>209</v>
      </c>
      <c r="R425" t="s">
        <v>95</v>
      </c>
      <c r="S425" t="s">
        <v>103</v>
      </c>
      <c r="T425">
        <v>3.8</v>
      </c>
      <c r="U425">
        <v>520</v>
      </c>
    </row>
    <row r="426" spans="16:21" x14ac:dyDescent="0.15">
      <c r="P426">
        <f t="shared" si="9"/>
        <v>10918</v>
      </c>
      <c r="Q426" t="s">
        <v>209</v>
      </c>
      <c r="R426" t="s">
        <v>95</v>
      </c>
      <c r="S426" t="s">
        <v>104</v>
      </c>
      <c r="T426">
        <v>4.4000000000000004</v>
      </c>
      <c r="U426">
        <v>520</v>
      </c>
    </row>
    <row r="427" spans="16:21" x14ac:dyDescent="0.15">
      <c r="P427">
        <f t="shared" si="9"/>
        <v>10919</v>
      </c>
      <c r="Q427" t="s">
        <v>209</v>
      </c>
      <c r="R427" t="s">
        <v>95</v>
      </c>
      <c r="S427" t="s">
        <v>105</v>
      </c>
      <c r="T427">
        <v>5</v>
      </c>
      <c r="U427">
        <v>520</v>
      </c>
    </row>
    <row r="428" spans="16:21" x14ac:dyDescent="0.15">
      <c r="P428">
        <f t="shared" si="9"/>
        <v>10920</v>
      </c>
      <c r="Q428" t="s">
        <v>209</v>
      </c>
      <c r="R428" t="s">
        <v>95</v>
      </c>
      <c r="S428" t="s">
        <v>106</v>
      </c>
      <c r="T428">
        <v>5.6</v>
      </c>
      <c r="U428">
        <v>620</v>
      </c>
    </row>
    <row r="429" spans="16:21" x14ac:dyDescent="0.15">
      <c r="P429">
        <f t="shared" si="9"/>
        <v>10921</v>
      </c>
      <c r="Q429" t="s">
        <v>209</v>
      </c>
      <c r="R429" t="s">
        <v>95</v>
      </c>
      <c r="S429" t="s">
        <v>107</v>
      </c>
      <c r="T429">
        <v>6</v>
      </c>
      <c r="U429">
        <v>620</v>
      </c>
    </row>
    <row r="430" spans="16:21" x14ac:dyDescent="0.15">
      <c r="P430">
        <f t="shared" si="9"/>
        <v>10922</v>
      </c>
      <c r="Q430" t="s">
        <v>209</v>
      </c>
      <c r="R430" t="s">
        <v>95</v>
      </c>
      <c r="S430" t="s">
        <v>108</v>
      </c>
      <c r="T430">
        <v>6.5</v>
      </c>
      <c r="U430">
        <v>700</v>
      </c>
    </row>
    <row r="431" spans="16:21" x14ac:dyDescent="0.15">
      <c r="P431">
        <f t="shared" si="9"/>
        <v>10923</v>
      </c>
      <c r="Q431" t="s">
        <v>209</v>
      </c>
      <c r="R431" t="s">
        <v>95</v>
      </c>
      <c r="S431" t="s">
        <v>109</v>
      </c>
      <c r="T431">
        <v>7.1999999999999993</v>
      </c>
      <c r="U431">
        <v>700</v>
      </c>
    </row>
    <row r="432" spans="16:21" x14ac:dyDescent="0.15">
      <c r="P432">
        <f t="shared" si="9"/>
        <v>10924</v>
      </c>
      <c r="Q432" t="s">
        <v>209</v>
      </c>
      <c r="R432" t="s">
        <v>95</v>
      </c>
      <c r="S432" t="s">
        <v>110</v>
      </c>
      <c r="T432">
        <v>7.8000000000000007</v>
      </c>
      <c r="U432">
        <v>820</v>
      </c>
    </row>
    <row r="433" spans="16:21" x14ac:dyDescent="0.15">
      <c r="P433">
        <f t="shared" si="9"/>
        <v>10925</v>
      </c>
      <c r="Q433" t="s">
        <v>209</v>
      </c>
      <c r="R433" t="s">
        <v>95</v>
      </c>
      <c r="S433" t="s">
        <v>111</v>
      </c>
      <c r="T433">
        <v>8.6999999999999993</v>
      </c>
      <c r="U433">
        <v>820</v>
      </c>
    </row>
    <row r="434" spans="16:21" x14ac:dyDescent="0.15">
      <c r="P434">
        <f t="shared" si="9"/>
        <v>10926</v>
      </c>
      <c r="Q434" t="s">
        <v>209</v>
      </c>
      <c r="R434" t="s">
        <v>95</v>
      </c>
      <c r="S434" t="s">
        <v>112</v>
      </c>
      <c r="T434">
        <v>9.5</v>
      </c>
      <c r="U434">
        <v>940</v>
      </c>
    </row>
    <row r="435" spans="16:21" x14ac:dyDescent="0.15">
      <c r="P435">
        <f t="shared" si="9"/>
        <v>10927</v>
      </c>
      <c r="Q435" t="s">
        <v>209</v>
      </c>
      <c r="R435" t="s">
        <v>95</v>
      </c>
      <c r="S435" t="s">
        <v>113</v>
      </c>
      <c r="T435">
        <v>10.3</v>
      </c>
      <c r="U435">
        <v>940</v>
      </c>
    </row>
    <row r="436" spans="16:21" x14ac:dyDescent="0.15">
      <c r="P436">
        <f t="shared" si="9"/>
        <v>10928</v>
      </c>
      <c r="Q436" t="s">
        <v>209</v>
      </c>
      <c r="R436" t="s">
        <v>95</v>
      </c>
      <c r="S436" t="s">
        <v>114</v>
      </c>
      <c r="T436">
        <v>10.8</v>
      </c>
      <c r="U436">
        <v>980</v>
      </c>
    </row>
    <row r="437" spans="16:21" x14ac:dyDescent="0.15">
      <c r="P437">
        <f t="shared" si="9"/>
        <v>10929</v>
      </c>
      <c r="Q437" t="s">
        <v>209</v>
      </c>
      <c r="R437" t="s">
        <v>95</v>
      </c>
      <c r="S437" t="s">
        <v>115</v>
      </c>
      <c r="T437">
        <v>11.2</v>
      </c>
      <c r="U437">
        <v>980</v>
      </c>
    </row>
    <row r="438" spans="16:21" x14ac:dyDescent="0.15">
      <c r="P438">
        <f t="shared" si="9"/>
        <v>10930</v>
      </c>
      <c r="Q438" t="s">
        <v>209</v>
      </c>
      <c r="R438" t="s">
        <v>95</v>
      </c>
      <c r="S438" t="s">
        <v>116</v>
      </c>
      <c r="T438">
        <v>12</v>
      </c>
      <c r="U438">
        <v>1120</v>
      </c>
    </row>
    <row r="439" spans="16:21" x14ac:dyDescent="0.15">
      <c r="P439">
        <f t="shared" si="9"/>
        <v>10931</v>
      </c>
      <c r="Q439" t="s">
        <v>209</v>
      </c>
      <c r="R439" t="s">
        <v>95</v>
      </c>
      <c r="S439" t="s">
        <v>117</v>
      </c>
      <c r="T439">
        <v>12.399999999999999</v>
      </c>
      <c r="U439">
        <v>1120</v>
      </c>
    </row>
    <row r="440" spans="16:21" x14ac:dyDescent="0.15">
      <c r="P440">
        <f t="shared" si="9"/>
        <v>10932</v>
      </c>
      <c r="Q440" t="s">
        <v>209</v>
      </c>
      <c r="R440" t="s">
        <v>95</v>
      </c>
      <c r="S440" t="s">
        <v>118</v>
      </c>
      <c r="T440">
        <v>12.899999999999999</v>
      </c>
      <c r="U440">
        <v>1120</v>
      </c>
    </row>
    <row r="441" spans="16:21" x14ac:dyDescent="0.15">
      <c r="P441">
        <f t="shared" si="9"/>
        <v>10933</v>
      </c>
      <c r="Q441" t="s">
        <v>209</v>
      </c>
      <c r="R441" t="s">
        <v>95</v>
      </c>
      <c r="S441" t="s">
        <v>119</v>
      </c>
      <c r="T441">
        <v>13.5</v>
      </c>
      <c r="U441">
        <v>1200</v>
      </c>
    </row>
    <row r="442" spans="16:21" x14ac:dyDescent="0.15">
      <c r="P442">
        <f t="shared" si="9"/>
        <v>10934</v>
      </c>
      <c r="Q442" t="s">
        <v>209</v>
      </c>
      <c r="R442" t="s">
        <v>95</v>
      </c>
      <c r="S442" t="s">
        <v>120</v>
      </c>
      <c r="T442">
        <v>14.100000000000001</v>
      </c>
      <c r="U442">
        <v>1200</v>
      </c>
    </row>
    <row r="443" spans="16:21" x14ac:dyDescent="0.15">
      <c r="P443">
        <f t="shared" si="9"/>
        <v>10935</v>
      </c>
      <c r="Q443" t="s">
        <v>209</v>
      </c>
      <c r="R443" t="s">
        <v>95</v>
      </c>
      <c r="S443" t="s">
        <v>121</v>
      </c>
      <c r="T443">
        <v>14.7</v>
      </c>
      <c r="U443">
        <v>1300</v>
      </c>
    </row>
    <row r="444" spans="16:21" x14ac:dyDescent="0.15">
      <c r="P444">
        <f t="shared" si="9"/>
        <v>10936</v>
      </c>
      <c r="Q444" t="s">
        <v>209</v>
      </c>
      <c r="R444" t="s">
        <v>95</v>
      </c>
      <c r="S444" t="s">
        <v>122</v>
      </c>
      <c r="T444">
        <v>15.2</v>
      </c>
      <c r="U444">
        <v>1300</v>
      </c>
    </row>
    <row r="445" spans="16:21" x14ac:dyDescent="0.15">
      <c r="P445">
        <f t="shared" si="9"/>
        <v>10937</v>
      </c>
      <c r="Q445" t="s">
        <v>209</v>
      </c>
      <c r="R445" t="s">
        <v>95</v>
      </c>
      <c r="S445" t="s">
        <v>123</v>
      </c>
      <c r="T445">
        <v>15.8</v>
      </c>
      <c r="U445">
        <v>1300</v>
      </c>
    </row>
    <row r="446" spans="16:21" x14ac:dyDescent="0.15">
      <c r="P446">
        <f t="shared" si="9"/>
        <v>10938</v>
      </c>
      <c r="Q446" t="s">
        <v>209</v>
      </c>
      <c r="R446" t="s">
        <v>95</v>
      </c>
      <c r="S446" t="s">
        <v>124</v>
      </c>
      <c r="T446">
        <v>16.3</v>
      </c>
      <c r="U446">
        <v>1400</v>
      </c>
    </row>
    <row r="447" spans="16:21" x14ac:dyDescent="0.15">
      <c r="P447">
        <f t="shared" si="9"/>
        <v>10939</v>
      </c>
      <c r="Q447" t="s">
        <v>209</v>
      </c>
      <c r="R447" t="s">
        <v>95</v>
      </c>
      <c r="S447" t="s">
        <v>125</v>
      </c>
      <c r="T447">
        <v>16.600000000000001</v>
      </c>
      <c r="U447">
        <v>1400</v>
      </c>
    </row>
    <row r="448" spans="16:21" x14ac:dyDescent="0.15">
      <c r="P448">
        <f t="shared" si="9"/>
        <v>10940</v>
      </c>
      <c r="Q448" t="s">
        <v>209</v>
      </c>
      <c r="R448" t="s">
        <v>95</v>
      </c>
      <c r="S448" t="s">
        <v>126</v>
      </c>
      <c r="T448">
        <v>17</v>
      </c>
      <c r="U448">
        <v>1400</v>
      </c>
    </row>
    <row r="449" spans="16:21" x14ac:dyDescent="0.15">
      <c r="P449">
        <f t="shared" si="9"/>
        <v>10941</v>
      </c>
      <c r="Q449" t="s">
        <v>209</v>
      </c>
      <c r="R449" t="s">
        <v>95</v>
      </c>
      <c r="S449" t="s">
        <v>127</v>
      </c>
      <c r="T449">
        <v>17.399999999999999</v>
      </c>
      <c r="U449">
        <v>1400</v>
      </c>
    </row>
    <row r="450" spans="16:21" x14ac:dyDescent="0.15">
      <c r="P450">
        <f t="shared" si="9"/>
        <v>10942</v>
      </c>
      <c r="Q450" t="s">
        <v>209</v>
      </c>
      <c r="R450" t="s">
        <v>95</v>
      </c>
      <c r="S450" t="s">
        <v>128</v>
      </c>
      <c r="T450">
        <v>18</v>
      </c>
      <c r="U450">
        <v>1500</v>
      </c>
    </row>
    <row r="451" spans="16:21" x14ac:dyDescent="0.15">
      <c r="P451">
        <f t="shared" ref="P451:P514" si="10">IF(Q451="国道58号・330号沿線（那覇⇔コザ）",1,IF(Q451="国道329号・330号沿線（那覇⇔与那原）",2,3))*10000+LEFT(R451,2)*100+LEFT(S451,2)</f>
        <v>10943</v>
      </c>
      <c r="Q451" t="s">
        <v>209</v>
      </c>
      <c r="R451" t="s">
        <v>95</v>
      </c>
      <c r="S451" t="s">
        <v>129</v>
      </c>
      <c r="T451">
        <v>18.5</v>
      </c>
      <c r="U451">
        <v>1500</v>
      </c>
    </row>
    <row r="452" spans="16:21" x14ac:dyDescent="0.15">
      <c r="P452">
        <f t="shared" si="10"/>
        <v>10944</v>
      </c>
      <c r="Q452" t="s">
        <v>209</v>
      </c>
      <c r="R452" t="s">
        <v>95</v>
      </c>
      <c r="S452" t="s">
        <v>130</v>
      </c>
      <c r="T452">
        <v>19</v>
      </c>
      <c r="U452">
        <v>1500</v>
      </c>
    </row>
    <row r="453" spans="16:21" x14ac:dyDescent="0.15">
      <c r="P453">
        <f t="shared" si="10"/>
        <v>11000</v>
      </c>
      <c r="Q453" t="s">
        <v>209</v>
      </c>
      <c r="R453" t="s">
        <v>96</v>
      </c>
      <c r="S453" t="s">
        <v>86</v>
      </c>
      <c r="T453">
        <v>4.3</v>
      </c>
      <c r="U453">
        <v>580</v>
      </c>
    </row>
    <row r="454" spans="16:21" x14ac:dyDescent="0.15">
      <c r="P454">
        <f t="shared" si="10"/>
        <v>11001</v>
      </c>
      <c r="Q454" t="s">
        <v>209</v>
      </c>
      <c r="R454" t="s">
        <v>96</v>
      </c>
      <c r="S454" t="s">
        <v>87</v>
      </c>
      <c r="T454">
        <v>3.6999999999999997</v>
      </c>
      <c r="U454">
        <v>580</v>
      </c>
    </row>
    <row r="455" spans="16:21" x14ac:dyDescent="0.15">
      <c r="P455">
        <f t="shared" si="10"/>
        <v>11002</v>
      </c>
      <c r="Q455" t="s">
        <v>209</v>
      </c>
      <c r="R455" t="s">
        <v>96</v>
      </c>
      <c r="S455" t="s">
        <v>88</v>
      </c>
      <c r="T455">
        <v>3.1999999999999997</v>
      </c>
      <c r="U455">
        <v>480</v>
      </c>
    </row>
    <row r="456" spans="16:21" x14ac:dyDescent="0.15">
      <c r="P456">
        <f t="shared" si="10"/>
        <v>11003</v>
      </c>
      <c r="Q456" t="s">
        <v>209</v>
      </c>
      <c r="R456" t="s">
        <v>96</v>
      </c>
      <c r="S456" t="s">
        <v>89</v>
      </c>
      <c r="T456">
        <v>2.9</v>
      </c>
      <c r="U456">
        <v>480</v>
      </c>
    </row>
    <row r="457" spans="16:21" x14ac:dyDescent="0.15">
      <c r="P457">
        <f t="shared" si="10"/>
        <v>11004</v>
      </c>
      <c r="Q457" t="s">
        <v>209</v>
      </c>
      <c r="R457" t="s">
        <v>96</v>
      </c>
      <c r="S457" t="s">
        <v>90</v>
      </c>
      <c r="T457">
        <v>2.2999999999999998</v>
      </c>
      <c r="U457">
        <v>480</v>
      </c>
    </row>
    <row r="458" spans="16:21" x14ac:dyDescent="0.15">
      <c r="P458">
        <f t="shared" si="10"/>
        <v>11005</v>
      </c>
      <c r="Q458" t="s">
        <v>209</v>
      </c>
      <c r="R458" t="s">
        <v>96</v>
      </c>
      <c r="S458" t="s">
        <v>91</v>
      </c>
      <c r="T458">
        <v>1.5</v>
      </c>
      <c r="U458">
        <v>480</v>
      </c>
    </row>
    <row r="459" spans="16:21" x14ac:dyDescent="0.15">
      <c r="P459">
        <f t="shared" si="10"/>
        <v>11006</v>
      </c>
      <c r="Q459" t="s">
        <v>209</v>
      </c>
      <c r="R459" t="s">
        <v>96</v>
      </c>
      <c r="S459" t="s">
        <v>92</v>
      </c>
      <c r="T459">
        <v>1.2999999999999998</v>
      </c>
      <c r="U459">
        <v>480</v>
      </c>
    </row>
    <row r="460" spans="16:21" x14ac:dyDescent="0.15">
      <c r="P460">
        <f t="shared" si="10"/>
        <v>11007</v>
      </c>
      <c r="Q460" t="s">
        <v>209</v>
      </c>
      <c r="R460" t="s">
        <v>96</v>
      </c>
      <c r="S460" t="s">
        <v>93</v>
      </c>
      <c r="T460">
        <v>0.89999999999999991</v>
      </c>
      <c r="U460">
        <v>480</v>
      </c>
    </row>
    <row r="461" spans="16:21" x14ac:dyDescent="0.15">
      <c r="P461">
        <f t="shared" si="10"/>
        <v>11008</v>
      </c>
      <c r="Q461" t="s">
        <v>209</v>
      </c>
      <c r="R461" t="s">
        <v>96</v>
      </c>
      <c r="S461" t="s">
        <v>94</v>
      </c>
      <c r="T461">
        <v>0.59999999999999964</v>
      </c>
      <c r="U461">
        <v>480</v>
      </c>
    </row>
    <row r="462" spans="16:21" x14ac:dyDescent="0.15">
      <c r="P462">
        <f t="shared" si="10"/>
        <v>11009</v>
      </c>
      <c r="Q462" t="s">
        <v>209</v>
      </c>
      <c r="R462" t="s">
        <v>96</v>
      </c>
      <c r="S462" t="s">
        <v>95</v>
      </c>
      <c r="T462">
        <v>0.29999999999999982</v>
      </c>
      <c r="U462">
        <v>320</v>
      </c>
    </row>
    <row r="463" spans="16:21" x14ac:dyDescent="0.15">
      <c r="P463">
        <f t="shared" si="10"/>
        <v>11010</v>
      </c>
      <c r="Q463" t="s">
        <v>209</v>
      </c>
      <c r="R463" t="s">
        <v>96</v>
      </c>
      <c r="S463" t="s">
        <v>96</v>
      </c>
      <c r="T463">
        <v>0</v>
      </c>
      <c r="U463">
        <v>0</v>
      </c>
    </row>
    <row r="464" spans="16:21" x14ac:dyDescent="0.15">
      <c r="P464">
        <f t="shared" si="10"/>
        <v>11011</v>
      </c>
      <c r="Q464" t="s">
        <v>209</v>
      </c>
      <c r="R464" t="s">
        <v>96</v>
      </c>
      <c r="S464" t="s">
        <v>97</v>
      </c>
      <c r="T464">
        <v>0.79999999999999982</v>
      </c>
      <c r="U464">
        <v>320</v>
      </c>
    </row>
    <row r="465" spans="16:21" x14ac:dyDescent="0.15">
      <c r="P465">
        <f t="shared" si="10"/>
        <v>11012</v>
      </c>
      <c r="Q465" t="s">
        <v>209</v>
      </c>
      <c r="R465" t="s">
        <v>96</v>
      </c>
      <c r="S465" t="s">
        <v>98</v>
      </c>
      <c r="T465">
        <v>1.2999999999999998</v>
      </c>
      <c r="U465">
        <v>320</v>
      </c>
    </row>
    <row r="466" spans="16:21" x14ac:dyDescent="0.15">
      <c r="P466">
        <f t="shared" si="10"/>
        <v>11013</v>
      </c>
      <c r="Q466" t="s">
        <v>209</v>
      </c>
      <c r="R466" t="s">
        <v>96</v>
      </c>
      <c r="S466" t="s">
        <v>99</v>
      </c>
      <c r="T466">
        <v>1.6000000000000005</v>
      </c>
      <c r="U466">
        <v>320</v>
      </c>
    </row>
    <row r="467" spans="16:21" x14ac:dyDescent="0.15">
      <c r="P467">
        <f t="shared" si="10"/>
        <v>11014</v>
      </c>
      <c r="Q467" t="s">
        <v>209</v>
      </c>
      <c r="R467" t="s">
        <v>96</v>
      </c>
      <c r="S467" t="s">
        <v>100</v>
      </c>
      <c r="T467">
        <v>2.1000000000000005</v>
      </c>
      <c r="U467">
        <v>320</v>
      </c>
    </row>
    <row r="468" spans="16:21" x14ac:dyDescent="0.15">
      <c r="P468">
        <f t="shared" si="10"/>
        <v>11015</v>
      </c>
      <c r="Q468" t="s">
        <v>209</v>
      </c>
      <c r="R468" t="s">
        <v>96</v>
      </c>
      <c r="S468" t="s">
        <v>101</v>
      </c>
      <c r="T468">
        <v>2.6000000000000005</v>
      </c>
      <c r="U468">
        <v>380</v>
      </c>
    </row>
    <row r="469" spans="16:21" x14ac:dyDescent="0.15">
      <c r="P469">
        <f t="shared" si="10"/>
        <v>11016</v>
      </c>
      <c r="Q469" t="s">
        <v>209</v>
      </c>
      <c r="R469" t="s">
        <v>96</v>
      </c>
      <c r="S469" t="s">
        <v>102</v>
      </c>
      <c r="T469">
        <v>2.9000000000000004</v>
      </c>
      <c r="U469">
        <v>380</v>
      </c>
    </row>
    <row r="470" spans="16:21" x14ac:dyDescent="0.15">
      <c r="P470">
        <f t="shared" si="10"/>
        <v>11017</v>
      </c>
      <c r="Q470" t="s">
        <v>209</v>
      </c>
      <c r="R470" t="s">
        <v>96</v>
      </c>
      <c r="S470" t="s">
        <v>103</v>
      </c>
      <c r="T470">
        <v>3.5</v>
      </c>
      <c r="U470">
        <v>520</v>
      </c>
    </row>
    <row r="471" spans="16:21" x14ac:dyDescent="0.15">
      <c r="P471">
        <f t="shared" si="10"/>
        <v>11018</v>
      </c>
      <c r="Q471" t="s">
        <v>209</v>
      </c>
      <c r="R471" t="s">
        <v>96</v>
      </c>
      <c r="S471" t="s">
        <v>104</v>
      </c>
      <c r="T471">
        <v>4.1000000000000005</v>
      </c>
      <c r="U471">
        <v>520</v>
      </c>
    </row>
    <row r="472" spans="16:21" x14ac:dyDescent="0.15">
      <c r="P472">
        <f t="shared" si="10"/>
        <v>11019</v>
      </c>
      <c r="Q472" t="s">
        <v>209</v>
      </c>
      <c r="R472" t="s">
        <v>96</v>
      </c>
      <c r="S472" t="s">
        <v>105</v>
      </c>
      <c r="T472">
        <v>4.7</v>
      </c>
      <c r="U472">
        <v>520</v>
      </c>
    </row>
    <row r="473" spans="16:21" x14ac:dyDescent="0.15">
      <c r="P473">
        <f t="shared" si="10"/>
        <v>11020</v>
      </c>
      <c r="Q473" t="s">
        <v>209</v>
      </c>
      <c r="R473" t="s">
        <v>96</v>
      </c>
      <c r="S473" t="s">
        <v>106</v>
      </c>
      <c r="T473">
        <v>5.3</v>
      </c>
      <c r="U473">
        <v>620</v>
      </c>
    </row>
    <row r="474" spans="16:21" x14ac:dyDescent="0.15">
      <c r="P474">
        <f t="shared" si="10"/>
        <v>11021</v>
      </c>
      <c r="Q474" t="s">
        <v>209</v>
      </c>
      <c r="R474" t="s">
        <v>96</v>
      </c>
      <c r="S474" t="s">
        <v>107</v>
      </c>
      <c r="T474">
        <v>5.7</v>
      </c>
      <c r="U474">
        <v>620</v>
      </c>
    </row>
    <row r="475" spans="16:21" x14ac:dyDescent="0.15">
      <c r="P475">
        <f t="shared" si="10"/>
        <v>11022</v>
      </c>
      <c r="Q475" t="s">
        <v>209</v>
      </c>
      <c r="R475" t="s">
        <v>96</v>
      </c>
      <c r="S475" t="s">
        <v>108</v>
      </c>
      <c r="T475">
        <v>6.2</v>
      </c>
      <c r="U475">
        <v>700</v>
      </c>
    </row>
    <row r="476" spans="16:21" x14ac:dyDescent="0.15">
      <c r="P476">
        <f t="shared" si="10"/>
        <v>11023</v>
      </c>
      <c r="Q476" t="s">
        <v>209</v>
      </c>
      <c r="R476" t="s">
        <v>96</v>
      </c>
      <c r="S476" t="s">
        <v>109</v>
      </c>
      <c r="T476">
        <v>6.8999999999999995</v>
      </c>
      <c r="U476">
        <v>700</v>
      </c>
    </row>
    <row r="477" spans="16:21" x14ac:dyDescent="0.15">
      <c r="P477">
        <f t="shared" si="10"/>
        <v>11024</v>
      </c>
      <c r="Q477" t="s">
        <v>209</v>
      </c>
      <c r="R477" t="s">
        <v>96</v>
      </c>
      <c r="S477" t="s">
        <v>110</v>
      </c>
      <c r="T477">
        <v>7.5000000000000009</v>
      </c>
      <c r="U477">
        <v>820</v>
      </c>
    </row>
    <row r="478" spans="16:21" x14ac:dyDescent="0.15">
      <c r="P478">
        <f t="shared" si="10"/>
        <v>11025</v>
      </c>
      <c r="Q478" t="s">
        <v>209</v>
      </c>
      <c r="R478" t="s">
        <v>96</v>
      </c>
      <c r="S478" t="s">
        <v>111</v>
      </c>
      <c r="T478">
        <v>8.3999999999999986</v>
      </c>
      <c r="U478">
        <v>820</v>
      </c>
    </row>
    <row r="479" spans="16:21" x14ac:dyDescent="0.15">
      <c r="P479">
        <f t="shared" si="10"/>
        <v>11026</v>
      </c>
      <c r="Q479" t="s">
        <v>209</v>
      </c>
      <c r="R479" t="s">
        <v>96</v>
      </c>
      <c r="S479" t="s">
        <v>112</v>
      </c>
      <c r="T479">
        <v>9.1999999999999993</v>
      </c>
      <c r="U479">
        <v>940</v>
      </c>
    </row>
    <row r="480" spans="16:21" x14ac:dyDescent="0.15">
      <c r="P480">
        <f t="shared" si="10"/>
        <v>11027</v>
      </c>
      <c r="Q480" t="s">
        <v>209</v>
      </c>
      <c r="R480" t="s">
        <v>96</v>
      </c>
      <c r="S480" t="s">
        <v>113</v>
      </c>
      <c r="T480">
        <v>10</v>
      </c>
      <c r="U480">
        <v>940</v>
      </c>
    </row>
    <row r="481" spans="16:21" x14ac:dyDescent="0.15">
      <c r="P481">
        <f t="shared" si="10"/>
        <v>11028</v>
      </c>
      <c r="Q481" t="s">
        <v>209</v>
      </c>
      <c r="R481" t="s">
        <v>96</v>
      </c>
      <c r="S481" t="s">
        <v>114</v>
      </c>
      <c r="T481">
        <v>10.5</v>
      </c>
      <c r="U481">
        <v>980</v>
      </c>
    </row>
    <row r="482" spans="16:21" x14ac:dyDescent="0.15">
      <c r="P482">
        <f t="shared" si="10"/>
        <v>11029</v>
      </c>
      <c r="Q482" t="s">
        <v>209</v>
      </c>
      <c r="R482" t="s">
        <v>96</v>
      </c>
      <c r="S482" t="s">
        <v>115</v>
      </c>
      <c r="T482">
        <v>10.899999999999999</v>
      </c>
      <c r="U482">
        <v>980</v>
      </c>
    </row>
    <row r="483" spans="16:21" x14ac:dyDescent="0.15">
      <c r="P483">
        <f t="shared" si="10"/>
        <v>11030</v>
      </c>
      <c r="Q483" t="s">
        <v>209</v>
      </c>
      <c r="R483" t="s">
        <v>96</v>
      </c>
      <c r="S483" t="s">
        <v>116</v>
      </c>
      <c r="T483">
        <v>11.7</v>
      </c>
      <c r="U483">
        <v>1120</v>
      </c>
    </row>
    <row r="484" spans="16:21" x14ac:dyDescent="0.15">
      <c r="P484">
        <f t="shared" si="10"/>
        <v>11031</v>
      </c>
      <c r="Q484" t="s">
        <v>209</v>
      </c>
      <c r="R484" t="s">
        <v>96</v>
      </c>
      <c r="S484" t="s">
        <v>117</v>
      </c>
      <c r="T484">
        <v>12.099999999999998</v>
      </c>
      <c r="U484">
        <v>1120</v>
      </c>
    </row>
    <row r="485" spans="16:21" x14ac:dyDescent="0.15">
      <c r="P485">
        <f t="shared" si="10"/>
        <v>11032</v>
      </c>
      <c r="Q485" t="s">
        <v>209</v>
      </c>
      <c r="R485" t="s">
        <v>96</v>
      </c>
      <c r="S485" t="s">
        <v>118</v>
      </c>
      <c r="T485">
        <v>12.599999999999998</v>
      </c>
      <c r="U485">
        <v>1120</v>
      </c>
    </row>
    <row r="486" spans="16:21" x14ac:dyDescent="0.15">
      <c r="P486">
        <f t="shared" si="10"/>
        <v>11033</v>
      </c>
      <c r="Q486" t="s">
        <v>209</v>
      </c>
      <c r="R486" t="s">
        <v>96</v>
      </c>
      <c r="S486" t="s">
        <v>119</v>
      </c>
      <c r="T486">
        <v>13.2</v>
      </c>
      <c r="U486">
        <v>1200</v>
      </c>
    </row>
    <row r="487" spans="16:21" x14ac:dyDescent="0.15">
      <c r="P487">
        <f t="shared" si="10"/>
        <v>11034</v>
      </c>
      <c r="Q487" t="s">
        <v>209</v>
      </c>
      <c r="R487" t="s">
        <v>96</v>
      </c>
      <c r="S487" t="s">
        <v>120</v>
      </c>
      <c r="T487">
        <v>13.8</v>
      </c>
      <c r="U487">
        <v>1200</v>
      </c>
    </row>
    <row r="488" spans="16:21" x14ac:dyDescent="0.15">
      <c r="P488">
        <f t="shared" si="10"/>
        <v>11035</v>
      </c>
      <c r="Q488" t="s">
        <v>209</v>
      </c>
      <c r="R488" t="s">
        <v>96</v>
      </c>
      <c r="S488" t="s">
        <v>121</v>
      </c>
      <c r="T488">
        <v>14.399999999999999</v>
      </c>
      <c r="U488">
        <v>1300</v>
      </c>
    </row>
    <row r="489" spans="16:21" x14ac:dyDescent="0.15">
      <c r="P489">
        <f t="shared" si="10"/>
        <v>11036</v>
      </c>
      <c r="Q489" t="s">
        <v>209</v>
      </c>
      <c r="R489" t="s">
        <v>96</v>
      </c>
      <c r="S489" t="s">
        <v>122</v>
      </c>
      <c r="T489">
        <v>14.899999999999999</v>
      </c>
      <c r="U489">
        <v>1300</v>
      </c>
    </row>
    <row r="490" spans="16:21" x14ac:dyDescent="0.15">
      <c r="P490">
        <f t="shared" si="10"/>
        <v>11037</v>
      </c>
      <c r="Q490" t="s">
        <v>209</v>
      </c>
      <c r="R490" t="s">
        <v>96</v>
      </c>
      <c r="S490" t="s">
        <v>123</v>
      </c>
      <c r="T490">
        <v>15.5</v>
      </c>
      <c r="U490">
        <v>1300</v>
      </c>
    </row>
    <row r="491" spans="16:21" x14ac:dyDescent="0.15">
      <c r="P491">
        <f t="shared" si="10"/>
        <v>11038</v>
      </c>
      <c r="Q491" t="s">
        <v>209</v>
      </c>
      <c r="R491" t="s">
        <v>96</v>
      </c>
      <c r="S491" t="s">
        <v>124</v>
      </c>
      <c r="T491">
        <v>16</v>
      </c>
      <c r="U491">
        <v>1400</v>
      </c>
    </row>
    <row r="492" spans="16:21" x14ac:dyDescent="0.15">
      <c r="P492">
        <f t="shared" si="10"/>
        <v>11039</v>
      </c>
      <c r="Q492" t="s">
        <v>209</v>
      </c>
      <c r="R492" t="s">
        <v>96</v>
      </c>
      <c r="S492" t="s">
        <v>125</v>
      </c>
      <c r="T492">
        <v>16.3</v>
      </c>
      <c r="U492">
        <v>1400</v>
      </c>
    </row>
    <row r="493" spans="16:21" x14ac:dyDescent="0.15">
      <c r="P493">
        <f t="shared" si="10"/>
        <v>11040</v>
      </c>
      <c r="Q493" t="s">
        <v>209</v>
      </c>
      <c r="R493" t="s">
        <v>96</v>
      </c>
      <c r="S493" t="s">
        <v>126</v>
      </c>
      <c r="T493">
        <v>16.7</v>
      </c>
      <c r="U493">
        <v>1400</v>
      </c>
    </row>
    <row r="494" spans="16:21" x14ac:dyDescent="0.15">
      <c r="P494">
        <f t="shared" si="10"/>
        <v>11041</v>
      </c>
      <c r="Q494" t="s">
        <v>209</v>
      </c>
      <c r="R494" t="s">
        <v>96</v>
      </c>
      <c r="S494" t="s">
        <v>127</v>
      </c>
      <c r="T494">
        <v>17.099999999999998</v>
      </c>
      <c r="U494">
        <v>1400</v>
      </c>
    </row>
    <row r="495" spans="16:21" x14ac:dyDescent="0.15">
      <c r="P495">
        <f t="shared" si="10"/>
        <v>11042</v>
      </c>
      <c r="Q495" t="s">
        <v>209</v>
      </c>
      <c r="R495" t="s">
        <v>96</v>
      </c>
      <c r="S495" t="s">
        <v>128</v>
      </c>
      <c r="T495">
        <v>17.7</v>
      </c>
      <c r="U495">
        <v>1500</v>
      </c>
    </row>
    <row r="496" spans="16:21" x14ac:dyDescent="0.15">
      <c r="P496">
        <f t="shared" si="10"/>
        <v>11043</v>
      </c>
      <c r="Q496" t="s">
        <v>209</v>
      </c>
      <c r="R496" t="s">
        <v>96</v>
      </c>
      <c r="S496" t="s">
        <v>129</v>
      </c>
      <c r="T496">
        <v>18.2</v>
      </c>
      <c r="U496">
        <v>1500</v>
      </c>
    </row>
    <row r="497" spans="16:21" x14ac:dyDescent="0.15">
      <c r="P497">
        <f t="shared" si="10"/>
        <v>11044</v>
      </c>
      <c r="Q497" t="s">
        <v>209</v>
      </c>
      <c r="R497" t="s">
        <v>96</v>
      </c>
      <c r="S497" t="s">
        <v>130</v>
      </c>
      <c r="T497">
        <v>18.7</v>
      </c>
      <c r="U497">
        <v>1500</v>
      </c>
    </row>
    <row r="498" spans="16:21" x14ac:dyDescent="0.15">
      <c r="P498">
        <f t="shared" si="10"/>
        <v>11100</v>
      </c>
      <c r="Q498" t="s">
        <v>209</v>
      </c>
      <c r="R498" t="s">
        <v>97</v>
      </c>
      <c r="S498" t="s">
        <v>86</v>
      </c>
      <c r="T498">
        <v>5.0999999999999996</v>
      </c>
      <c r="U498">
        <v>640</v>
      </c>
    </row>
    <row r="499" spans="16:21" x14ac:dyDescent="0.15">
      <c r="P499">
        <f t="shared" si="10"/>
        <v>11101</v>
      </c>
      <c r="Q499" t="s">
        <v>209</v>
      </c>
      <c r="R499" t="s">
        <v>97</v>
      </c>
      <c r="S499" t="s">
        <v>87</v>
      </c>
      <c r="T499">
        <v>4.5</v>
      </c>
      <c r="U499">
        <v>640</v>
      </c>
    </row>
    <row r="500" spans="16:21" x14ac:dyDescent="0.15">
      <c r="P500">
        <f t="shared" si="10"/>
        <v>11102</v>
      </c>
      <c r="Q500" t="s">
        <v>209</v>
      </c>
      <c r="R500" t="s">
        <v>97</v>
      </c>
      <c r="S500" t="s">
        <v>88</v>
      </c>
      <c r="T500">
        <v>3.9999999999999996</v>
      </c>
      <c r="U500">
        <v>480</v>
      </c>
    </row>
    <row r="501" spans="16:21" x14ac:dyDescent="0.15">
      <c r="P501">
        <f t="shared" si="10"/>
        <v>11103</v>
      </c>
      <c r="Q501" t="s">
        <v>209</v>
      </c>
      <c r="R501" t="s">
        <v>97</v>
      </c>
      <c r="S501" t="s">
        <v>89</v>
      </c>
      <c r="T501">
        <v>3.6999999999999997</v>
      </c>
      <c r="U501">
        <v>480</v>
      </c>
    </row>
    <row r="502" spans="16:21" x14ac:dyDescent="0.15">
      <c r="P502">
        <f t="shared" si="10"/>
        <v>11104</v>
      </c>
      <c r="Q502" t="s">
        <v>209</v>
      </c>
      <c r="R502" t="s">
        <v>97</v>
      </c>
      <c r="S502" t="s">
        <v>90</v>
      </c>
      <c r="T502">
        <v>3.0999999999999996</v>
      </c>
      <c r="U502">
        <v>480</v>
      </c>
    </row>
    <row r="503" spans="16:21" x14ac:dyDescent="0.15">
      <c r="P503">
        <f t="shared" si="10"/>
        <v>11105</v>
      </c>
      <c r="Q503" t="s">
        <v>209</v>
      </c>
      <c r="R503" t="s">
        <v>97</v>
      </c>
      <c r="S503" t="s">
        <v>91</v>
      </c>
      <c r="T503">
        <v>2.2999999999999998</v>
      </c>
      <c r="U503">
        <v>480</v>
      </c>
    </row>
    <row r="504" spans="16:21" x14ac:dyDescent="0.15">
      <c r="P504">
        <f t="shared" si="10"/>
        <v>11106</v>
      </c>
      <c r="Q504" t="s">
        <v>209</v>
      </c>
      <c r="R504" t="s">
        <v>97</v>
      </c>
      <c r="S504" t="s">
        <v>92</v>
      </c>
      <c r="T504">
        <v>2.0999999999999996</v>
      </c>
      <c r="U504">
        <v>480</v>
      </c>
    </row>
    <row r="505" spans="16:21" x14ac:dyDescent="0.15">
      <c r="P505">
        <f t="shared" si="10"/>
        <v>11107</v>
      </c>
      <c r="Q505" t="s">
        <v>209</v>
      </c>
      <c r="R505" t="s">
        <v>97</v>
      </c>
      <c r="S505" t="s">
        <v>93</v>
      </c>
      <c r="T505">
        <v>1.6999999999999997</v>
      </c>
      <c r="U505">
        <v>480</v>
      </c>
    </row>
    <row r="506" spans="16:21" x14ac:dyDescent="0.15">
      <c r="P506">
        <f t="shared" si="10"/>
        <v>11108</v>
      </c>
      <c r="Q506" t="s">
        <v>209</v>
      </c>
      <c r="R506" t="s">
        <v>97</v>
      </c>
      <c r="S506" t="s">
        <v>94</v>
      </c>
      <c r="T506">
        <v>1.3999999999999995</v>
      </c>
      <c r="U506">
        <v>480</v>
      </c>
    </row>
    <row r="507" spans="16:21" x14ac:dyDescent="0.15">
      <c r="P507">
        <f t="shared" si="10"/>
        <v>11109</v>
      </c>
      <c r="Q507" t="s">
        <v>209</v>
      </c>
      <c r="R507" t="s">
        <v>97</v>
      </c>
      <c r="S507" t="s">
        <v>95</v>
      </c>
      <c r="T507">
        <v>1.0999999999999996</v>
      </c>
      <c r="U507">
        <v>320</v>
      </c>
    </row>
    <row r="508" spans="16:21" x14ac:dyDescent="0.15">
      <c r="P508">
        <f t="shared" si="10"/>
        <v>11110</v>
      </c>
      <c r="Q508" t="s">
        <v>209</v>
      </c>
      <c r="R508" t="s">
        <v>97</v>
      </c>
      <c r="S508" t="s">
        <v>96</v>
      </c>
      <c r="T508">
        <v>0.79999999999999982</v>
      </c>
      <c r="U508">
        <v>320</v>
      </c>
    </row>
    <row r="509" spans="16:21" x14ac:dyDescent="0.15">
      <c r="P509">
        <f t="shared" si="10"/>
        <v>11111</v>
      </c>
      <c r="Q509" t="s">
        <v>209</v>
      </c>
      <c r="R509" t="s">
        <v>97</v>
      </c>
      <c r="S509" t="s">
        <v>97</v>
      </c>
      <c r="T509">
        <v>0</v>
      </c>
      <c r="U509">
        <v>0</v>
      </c>
    </row>
    <row r="510" spans="16:21" x14ac:dyDescent="0.15">
      <c r="P510">
        <f t="shared" si="10"/>
        <v>11112</v>
      </c>
      <c r="Q510" t="s">
        <v>209</v>
      </c>
      <c r="R510" t="s">
        <v>97</v>
      </c>
      <c r="S510" t="s">
        <v>98</v>
      </c>
      <c r="T510">
        <v>0.5</v>
      </c>
      <c r="U510">
        <v>320</v>
      </c>
    </row>
    <row r="511" spans="16:21" x14ac:dyDescent="0.15">
      <c r="P511">
        <f t="shared" si="10"/>
        <v>11113</v>
      </c>
      <c r="Q511" t="s">
        <v>209</v>
      </c>
      <c r="R511" t="s">
        <v>97</v>
      </c>
      <c r="S511" t="s">
        <v>99</v>
      </c>
      <c r="T511">
        <v>0.80000000000000071</v>
      </c>
      <c r="U511">
        <v>320</v>
      </c>
    </row>
    <row r="512" spans="16:21" x14ac:dyDescent="0.15">
      <c r="P512">
        <f t="shared" si="10"/>
        <v>11114</v>
      </c>
      <c r="Q512" t="s">
        <v>209</v>
      </c>
      <c r="R512" t="s">
        <v>97</v>
      </c>
      <c r="S512" t="s">
        <v>100</v>
      </c>
      <c r="T512">
        <v>1.3000000000000007</v>
      </c>
      <c r="U512">
        <v>320</v>
      </c>
    </row>
    <row r="513" spans="16:21" x14ac:dyDescent="0.15">
      <c r="P513">
        <f t="shared" si="10"/>
        <v>11115</v>
      </c>
      <c r="Q513" t="s">
        <v>209</v>
      </c>
      <c r="R513" t="s">
        <v>97</v>
      </c>
      <c r="S513" t="s">
        <v>101</v>
      </c>
      <c r="T513">
        <v>1.8000000000000007</v>
      </c>
      <c r="U513">
        <v>320</v>
      </c>
    </row>
    <row r="514" spans="16:21" x14ac:dyDescent="0.15">
      <c r="P514">
        <f t="shared" si="10"/>
        <v>11116</v>
      </c>
      <c r="Q514" t="s">
        <v>209</v>
      </c>
      <c r="R514" t="s">
        <v>97</v>
      </c>
      <c r="S514" t="s">
        <v>102</v>
      </c>
      <c r="T514">
        <v>2.1000000000000005</v>
      </c>
      <c r="U514">
        <v>320</v>
      </c>
    </row>
    <row r="515" spans="16:21" x14ac:dyDescent="0.15">
      <c r="P515">
        <f t="shared" ref="P515:P578" si="11">IF(Q515="国道58号・330号沿線（那覇⇔コザ）",1,IF(Q515="国道329号・330号沿線（那覇⇔与那原）",2,3))*10000+LEFT(R515,2)*100+LEFT(S515,2)</f>
        <v>11117</v>
      </c>
      <c r="Q515" t="s">
        <v>209</v>
      </c>
      <c r="R515" t="s">
        <v>97</v>
      </c>
      <c r="S515" t="s">
        <v>103</v>
      </c>
      <c r="T515">
        <v>2.7</v>
      </c>
      <c r="U515">
        <v>440</v>
      </c>
    </row>
    <row r="516" spans="16:21" x14ac:dyDescent="0.15">
      <c r="P516">
        <f t="shared" si="11"/>
        <v>11118</v>
      </c>
      <c r="Q516" t="s">
        <v>209</v>
      </c>
      <c r="R516" t="s">
        <v>97</v>
      </c>
      <c r="S516" t="s">
        <v>104</v>
      </c>
      <c r="T516">
        <v>3.3000000000000007</v>
      </c>
      <c r="U516">
        <v>440</v>
      </c>
    </row>
    <row r="517" spans="16:21" x14ac:dyDescent="0.15">
      <c r="P517">
        <f t="shared" si="11"/>
        <v>11119</v>
      </c>
      <c r="Q517" t="s">
        <v>209</v>
      </c>
      <c r="R517" t="s">
        <v>97</v>
      </c>
      <c r="S517" t="s">
        <v>105</v>
      </c>
      <c r="T517">
        <v>3.9000000000000004</v>
      </c>
      <c r="U517">
        <v>440</v>
      </c>
    </row>
    <row r="518" spans="16:21" x14ac:dyDescent="0.15">
      <c r="P518">
        <f t="shared" si="11"/>
        <v>11120</v>
      </c>
      <c r="Q518" t="s">
        <v>209</v>
      </c>
      <c r="R518" t="s">
        <v>97</v>
      </c>
      <c r="S518" t="s">
        <v>106</v>
      </c>
      <c r="T518">
        <v>4.5</v>
      </c>
      <c r="U518">
        <v>520</v>
      </c>
    </row>
    <row r="519" spans="16:21" x14ac:dyDescent="0.15">
      <c r="P519">
        <f t="shared" si="11"/>
        <v>11121</v>
      </c>
      <c r="Q519" t="s">
        <v>209</v>
      </c>
      <c r="R519" t="s">
        <v>97</v>
      </c>
      <c r="S519" t="s">
        <v>107</v>
      </c>
      <c r="T519">
        <v>4.9000000000000004</v>
      </c>
      <c r="U519">
        <v>520</v>
      </c>
    </row>
    <row r="520" spans="16:21" x14ac:dyDescent="0.15">
      <c r="P520">
        <f t="shared" si="11"/>
        <v>11122</v>
      </c>
      <c r="Q520" t="s">
        <v>209</v>
      </c>
      <c r="R520" t="s">
        <v>97</v>
      </c>
      <c r="S520" t="s">
        <v>108</v>
      </c>
      <c r="T520">
        <v>5.4</v>
      </c>
      <c r="U520">
        <v>620</v>
      </c>
    </row>
    <row r="521" spans="16:21" x14ac:dyDescent="0.15">
      <c r="P521">
        <f t="shared" si="11"/>
        <v>11123</v>
      </c>
      <c r="Q521" t="s">
        <v>209</v>
      </c>
      <c r="R521" t="s">
        <v>97</v>
      </c>
      <c r="S521" t="s">
        <v>109</v>
      </c>
      <c r="T521">
        <v>6.1</v>
      </c>
      <c r="U521">
        <v>620</v>
      </c>
    </row>
    <row r="522" spans="16:21" x14ac:dyDescent="0.15">
      <c r="P522">
        <f t="shared" si="11"/>
        <v>11124</v>
      </c>
      <c r="Q522" t="s">
        <v>209</v>
      </c>
      <c r="R522" t="s">
        <v>97</v>
      </c>
      <c r="S522" t="s">
        <v>110</v>
      </c>
      <c r="T522">
        <v>6.7000000000000011</v>
      </c>
      <c r="U522">
        <v>720</v>
      </c>
    </row>
    <row r="523" spans="16:21" x14ac:dyDescent="0.15">
      <c r="P523">
        <f t="shared" si="11"/>
        <v>11125</v>
      </c>
      <c r="Q523" t="s">
        <v>209</v>
      </c>
      <c r="R523" t="s">
        <v>97</v>
      </c>
      <c r="S523" t="s">
        <v>111</v>
      </c>
      <c r="T523">
        <v>7.6</v>
      </c>
      <c r="U523">
        <v>720</v>
      </c>
    </row>
    <row r="524" spans="16:21" x14ac:dyDescent="0.15">
      <c r="P524">
        <f t="shared" si="11"/>
        <v>11126</v>
      </c>
      <c r="Q524" t="s">
        <v>209</v>
      </c>
      <c r="R524" t="s">
        <v>97</v>
      </c>
      <c r="S524" t="s">
        <v>112</v>
      </c>
      <c r="T524">
        <v>8.4</v>
      </c>
      <c r="U524">
        <v>860</v>
      </c>
    </row>
    <row r="525" spans="16:21" x14ac:dyDescent="0.15">
      <c r="P525">
        <f t="shared" si="11"/>
        <v>11127</v>
      </c>
      <c r="Q525" t="s">
        <v>209</v>
      </c>
      <c r="R525" t="s">
        <v>97</v>
      </c>
      <c r="S525" t="s">
        <v>113</v>
      </c>
      <c r="T525">
        <v>9.2000000000000011</v>
      </c>
      <c r="U525">
        <v>860</v>
      </c>
    </row>
    <row r="526" spans="16:21" x14ac:dyDescent="0.15">
      <c r="P526">
        <f t="shared" si="11"/>
        <v>11128</v>
      </c>
      <c r="Q526" t="s">
        <v>209</v>
      </c>
      <c r="R526" t="s">
        <v>97</v>
      </c>
      <c r="S526" t="s">
        <v>114</v>
      </c>
      <c r="T526">
        <v>9.7000000000000011</v>
      </c>
      <c r="U526">
        <v>920</v>
      </c>
    </row>
    <row r="527" spans="16:21" x14ac:dyDescent="0.15">
      <c r="P527">
        <f t="shared" si="11"/>
        <v>11129</v>
      </c>
      <c r="Q527" t="s">
        <v>209</v>
      </c>
      <c r="R527" t="s">
        <v>97</v>
      </c>
      <c r="S527" t="s">
        <v>115</v>
      </c>
      <c r="T527">
        <v>10.1</v>
      </c>
      <c r="U527">
        <v>920</v>
      </c>
    </row>
    <row r="528" spans="16:21" x14ac:dyDescent="0.15">
      <c r="P528">
        <f t="shared" si="11"/>
        <v>11130</v>
      </c>
      <c r="Q528" t="s">
        <v>209</v>
      </c>
      <c r="R528" t="s">
        <v>97</v>
      </c>
      <c r="S528" t="s">
        <v>116</v>
      </c>
      <c r="T528">
        <v>10.9</v>
      </c>
      <c r="U528">
        <v>1020</v>
      </c>
    </row>
    <row r="529" spans="16:21" x14ac:dyDescent="0.15">
      <c r="P529">
        <f t="shared" si="11"/>
        <v>11131</v>
      </c>
      <c r="Q529" t="s">
        <v>209</v>
      </c>
      <c r="R529" t="s">
        <v>97</v>
      </c>
      <c r="S529" t="s">
        <v>117</v>
      </c>
      <c r="T529">
        <v>11.299999999999999</v>
      </c>
      <c r="U529">
        <v>1020</v>
      </c>
    </row>
    <row r="530" spans="16:21" x14ac:dyDescent="0.15">
      <c r="P530">
        <f t="shared" si="11"/>
        <v>11132</v>
      </c>
      <c r="Q530" t="s">
        <v>209</v>
      </c>
      <c r="R530" t="s">
        <v>97</v>
      </c>
      <c r="S530" t="s">
        <v>118</v>
      </c>
      <c r="T530">
        <v>11.799999999999999</v>
      </c>
      <c r="U530">
        <v>1020</v>
      </c>
    </row>
    <row r="531" spans="16:21" x14ac:dyDescent="0.15">
      <c r="P531">
        <f t="shared" si="11"/>
        <v>11133</v>
      </c>
      <c r="Q531" t="s">
        <v>209</v>
      </c>
      <c r="R531" t="s">
        <v>97</v>
      </c>
      <c r="S531" t="s">
        <v>119</v>
      </c>
      <c r="T531">
        <v>12.4</v>
      </c>
      <c r="U531">
        <v>1140</v>
      </c>
    </row>
    <row r="532" spans="16:21" x14ac:dyDescent="0.15">
      <c r="P532">
        <f t="shared" si="11"/>
        <v>11134</v>
      </c>
      <c r="Q532" t="s">
        <v>209</v>
      </c>
      <c r="R532" t="s">
        <v>97</v>
      </c>
      <c r="S532" t="s">
        <v>120</v>
      </c>
      <c r="T532">
        <v>13.000000000000002</v>
      </c>
      <c r="U532">
        <v>1140</v>
      </c>
    </row>
    <row r="533" spans="16:21" x14ac:dyDescent="0.15">
      <c r="P533">
        <f t="shared" si="11"/>
        <v>11135</v>
      </c>
      <c r="Q533" t="s">
        <v>209</v>
      </c>
      <c r="R533" t="s">
        <v>97</v>
      </c>
      <c r="S533" t="s">
        <v>121</v>
      </c>
      <c r="T533">
        <v>13.6</v>
      </c>
      <c r="U533">
        <v>1240</v>
      </c>
    </row>
    <row r="534" spans="16:21" x14ac:dyDescent="0.15">
      <c r="P534">
        <f t="shared" si="11"/>
        <v>11136</v>
      </c>
      <c r="Q534" t="s">
        <v>209</v>
      </c>
      <c r="R534" t="s">
        <v>97</v>
      </c>
      <c r="S534" t="s">
        <v>122</v>
      </c>
      <c r="T534">
        <v>14.1</v>
      </c>
      <c r="U534">
        <v>1240</v>
      </c>
    </row>
    <row r="535" spans="16:21" x14ac:dyDescent="0.15">
      <c r="P535">
        <f t="shared" si="11"/>
        <v>11137</v>
      </c>
      <c r="Q535" t="s">
        <v>209</v>
      </c>
      <c r="R535" t="s">
        <v>97</v>
      </c>
      <c r="S535" t="s">
        <v>123</v>
      </c>
      <c r="T535">
        <v>14.700000000000001</v>
      </c>
      <c r="U535">
        <v>1240</v>
      </c>
    </row>
    <row r="536" spans="16:21" x14ac:dyDescent="0.15">
      <c r="P536">
        <f t="shared" si="11"/>
        <v>11138</v>
      </c>
      <c r="Q536" t="s">
        <v>209</v>
      </c>
      <c r="R536" t="s">
        <v>97</v>
      </c>
      <c r="S536" t="s">
        <v>124</v>
      </c>
      <c r="T536">
        <v>15.200000000000001</v>
      </c>
      <c r="U536">
        <v>1340</v>
      </c>
    </row>
    <row r="537" spans="16:21" x14ac:dyDescent="0.15">
      <c r="P537">
        <f t="shared" si="11"/>
        <v>11139</v>
      </c>
      <c r="Q537" t="s">
        <v>209</v>
      </c>
      <c r="R537" t="s">
        <v>97</v>
      </c>
      <c r="S537" t="s">
        <v>125</v>
      </c>
      <c r="T537">
        <v>15.500000000000002</v>
      </c>
      <c r="U537">
        <v>1340</v>
      </c>
    </row>
    <row r="538" spans="16:21" x14ac:dyDescent="0.15">
      <c r="P538">
        <f t="shared" si="11"/>
        <v>11140</v>
      </c>
      <c r="Q538" t="s">
        <v>209</v>
      </c>
      <c r="R538" t="s">
        <v>97</v>
      </c>
      <c r="S538" t="s">
        <v>126</v>
      </c>
      <c r="T538">
        <v>15.9</v>
      </c>
      <c r="U538">
        <v>1340</v>
      </c>
    </row>
    <row r="539" spans="16:21" x14ac:dyDescent="0.15">
      <c r="P539">
        <f t="shared" si="11"/>
        <v>11141</v>
      </c>
      <c r="Q539" t="s">
        <v>209</v>
      </c>
      <c r="R539" t="s">
        <v>97</v>
      </c>
      <c r="S539" t="s">
        <v>127</v>
      </c>
      <c r="T539">
        <v>16.299999999999997</v>
      </c>
      <c r="U539">
        <v>1340</v>
      </c>
    </row>
    <row r="540" spans="16:21" x14ac:dyDescent="0.15">
      <c r="P540">
        <f t="shared" si="11"/>
        <v>11142</v>
      </c>
      <c r="Q540" t="s">
        <v>209</v>
      </c>
      <c r="R540" t="s">
        <v>97</v>
      </c>
      <c r="S540" t="s">
        <v>128</v>
      </c>
      <c r="T540">
        <v>16.899999999999999</v>
      </c>
      <c r="U540">
        <v>1440</v>
      </c>
    </row>
    <row r="541" spans="16:21" x14ac:dyDescent="0.15">
      <c r="P541">
        <f t="shared" si="11"/>
        <v>11143</v>
      </c>
      <c r="Q541" t="s">
        <v>209</v>
      </c>
      <c r="R541" t="s">
        <v>97</v>
      </c>
      <c r="S541" t="s">
        <v>129</v>
      </c>
      <c r="T541">
        <v>17.399999999999999</v>
      </c>
      <c r="U541">
        <v>1440</v>
      </c>
    </row>
    <row r="542" spans="16:21" x14ac:dyDescent="0.15">
      <c r="P542">
        <f t="shared" si="11"/>
        <v>11144</v>
      </c>
      <c r="Q542" t="s">
        <v>209</v>
      </c>
      <c r="R542" t="s">
        <v>97</v>
      </c>
      <c r="S542" t="s">
        <v>130</v>
      </c>
      <c r="T542">
        <v>17.899999999999999</v>
      </c>
      <c r="U542">
        <v>1440</v>
      </c>
    </row>
    <row r="543" spans="16:21" x14ac:dyDescent="0.15">
      <c r="P543">
        <f t="shared" si="11"/>
        <v>11200</v>
      </c>
      <c r="Q543" t="s">
        <v>209</v>
      </c>
      <c r="R543" t="s">
        <v>98</v>
      </c>
      <c r="S543" t="s">
        <v>86</v>
      </c>
      <c r="T543">
        <v>5.6</v>
      </c>
      <c r="U543">
        <v>720</v>
      </c>
    </row>
    <row r="544" spans="16:21" x14ac:dyDescent="0.15">
      <c r="P544">
        <f t="shared" si="11"/>
        <v>11201</v>
      </c>
      <c r="Q544" t="s">
        <v>209</v>
      </c>
      <c r="R544" t="s">
        <v>98</v>
      </c>
      <c r="S544" t="s">
        <v>87</v>
      </c>
      <c r="T544">
        <v>5</v>
      </c>
      <c r="U544">
        <v>720</v>
      </c>
    </row>
    <row r="545" spans="16:21" x14ac:dyDescent="0.15">
      <c r="P545">
        <f t="shared" si="11"/>
        <v>11202</v>
      </c>
      <c r="Q545" t="s">
        <v>209</v>
      </c>
      <c r="R545" t="s">
        <v>98</v>
      </c>
      <c r="S545" t="s">
        <v>88</v>
      </c>
      <c r="T545">
        <v>4.5</v>
      </c>
      <c r="U545">
        <v>580</v>
      </c>
    </row>
    <row r="546" spans="16:21" x14ac:dyDescent="0.15">
      <c r="P546">
        <f t="shared" si="11"/>
        <v>11203</v>
      </c>
      <c r="Q546" t="s">
        <v>209</v>
      </c>
      <c r="R546" t="s">
        <v>98</v>
      </c>
      <c r="S546" t="s">
        <v>89</v>
      </c>
      <c r="T546">
        <v>4.1999999999999993</v>
      </c>
      <c r="U546">
        <v>580</v>
      </c>
    </row>
    <row r="547" spans="16:21" x14ac:dyDescent="0.15">
      <c r="P547">
        <f t="shared" si="11"/>
        <v>11204</v>
      </c>
      <c r="Q547" t="s">
        <v>209</v>
      </c>
      <c r="R547" t="s">
        <v>98</v>
      </c>
      <c r="S547" t="s">
        <v>90</v>
      </c>
      <c r="T547">
        <v>3.5999999999999996</v>
      </c>
      <c r="U547">
        <v>480</v>
      </c>
    </row>
    <row r="548" spans="16:21" x14ac:dyDescent="0.15">
      <c r="P548">
        <f t="shared" si="11"/>
        <v>11205</v>
      </c>
      <c r="Q548" t="s">
        <v>209</v>
      </c>
      <c r="R548" t="s">
        <v>98</v>
      </c>
      <c r="S548" t="s">
        <v>91</v>
      </c>
      <c r="T548">
        <v>2.8</v>
      </c>
      <c r="U548">
        <v>480</v>
      </c>
    </row>
    <row r="549" spans="16:21" x14ac:dyDescent="0.15">
      <c r="P549">
        <f t="shared" si="11"/>
        <v>11206</v>
      </c>
      <c r="Q549" t="s">
        <v>209</v>
      </c>
      <c r="R549" t="s">
        <v>98</v>
      </c>
      <c r="S549" t="s">
        <v>92</v>
      </c>
      <c r="T549">
        <v>2.5999999999999996</v>
      </c>
      <c r="U549">
        <v>480</v>
      </c>
    </row>
    <row r="550" spans="16:21" x14ac:dyDescent="0.15">
      <c r="P550">
        <f t="shared" si="11"/>
        <v>11207</v>
      </c>
      <c r="Q550" t="s">
        <v>209</v>
      </c>
      <c r="R550" t="s">
        <v>98</v>
      </c>
      <c r="S550" t="s">
        <v>93</v>
      </c>
      <c r="T550">
        <v>2.1999999999999997</v>
      </c>
      <c r="U550">
        <v>480</v>
      </c>
    </row>
    <row r="551" spans="16:21" x14ac:dyDescent="0.15">
      <c r="P551">
        <f t="shared" si="11"/>
        <v>11208</v>
      </c>
      <c r="Q551" t="s">
        <v>209</v>
      </c>
      <c r="R551" t="s">
        <v>98</v>
      </c>
      <c r="S551" t="s">
        <v>94</v>
      </c>
      <c r="T551">
        <v>1.8999999999999995</v>
      </c>
      <c r="U551">
        <v>480</v>
      </c>
    </row>
    <row r="552" spans="16:21" x14ac:dyDescent="0.15">
      <c r="P552">
        <f t="shared" si="11"/>
        <v>11209</v>
      </c>
      <c r="Q552" t="s">
        <v>209</v>
      </c>
      <c r="R552" t="s">
        <v>98</v>
      </c>
      <c r="S552" t="s">
        <v>95</v>
      </c>
      <c r="T552">
        <v>1.5999999999999996</v>
      </c>
      <c r="U552">
        <v>320</v>
      </c>
    </row>
    <row r="553" spans="16:21" x14ac:dyDescent="0.15">
      <c r="P553">
        <f t="shared" si="11"/>
        <v>11210</v>
      </c>
      <c r="Q553" t="s">
        <v>209</v>
      </c>
      <c r="R553" t="s">
        <v>98</v>
      </c>
      <c r="S553" t="s">
        <v>96</v>
      </c>
      <c r="T553">
        <v>1.2999999999999998</v>
      </c>
      <c r="U553">
        <v>320</v>
      </c>
    </row>
    <row r="554" spans="16:21" x14ac:dyDescent="0.15">
      <c r="P554">
        <f t="shared" si="11"/>
        <v>11211</v>
      </c>
      <c r="Q554" t="s">
        <v>209</v>
      </c>
      <c r="R554" t="s">
        <v>98</v>
      </c>
      <c r="S554" t="s">
        <v>97</v>
      </c>
      <c r="T554">
        <v>0.5</v>
      </c>
      <c r="U554">
        <v>320</v>
      </c>
    </row>
    <row r="555" spans="16:21" x14ac:dyDescent="0.15">
      <c r="P555">
        <f t="shared" si="11"/>
        <v>11212</v>
      </c>
      <c r="Q555" t="s">
        <v>209</v>
      </c>
      <c r="R555" t="s">
        <v>98</v>
      </c>
      <c r="S555" t="s">
        <v>98</v>
      </c>
      <c r="T555">
        <v>0</v>
      </c>
      <c r="U555">
        <v>0</v>
      </c>
    </row>
    <row r="556" spans="16:21" x14ac:dyDescent="0.15">
      <c r="P556">
        <f t="shared" si="11"/>
        <v>11213</v>
      </c>
      <c r="Q556" t="s">
        <v>209</v>
      </c>
      <c r="R556" t="s">
        <v>98</v>
      </c>
      <c r="S556" t="s">
        <v>99</v>
      </c>
      <c r="T556">
        <v>0.30000000000000071</v>
      </c>
      <c r="U556">
        <v>320</v>
      </c>
    </row>
    <row r="557" spans="16:21" x14ac:dyDescent="0.15">
      <c r="P557">
        <f t="shared" si="11"/>
        <v>11214</v>
      </c>
      <c r="Q557" t="s">
        <v>209</v>
      </c>
      <c r="R557" t="s">
        <v>98</v>
      </c>
      <c r="S557" t="s">
        <v>100</v>
      </c>
      <c r="T557">
        <v>0.80000000000000071</v>
      </c>
      <c r="U557">
        <v>320</v>
      </c>
    </row>
    <row r="558" spans="16:21" x14ac:dyDescent="0.15">
      <c r="P558">
        <f t="shared" si="11"/>
        <v>11215</v>
      </c>
      <c r="Q558" t="s">
        <v>209</v>
      </c>
      <c r="R558" t="s">
        <v>98</v>
      </c>
      <c r="S558" t="s">
        <v>101</v>
      </c>
      <c r="T558">
        <v>1.3000000000000007</v>
      </c>
      <c r="U558">
        <v>320</v>
      </c>
    </row>
    <row r="559" spans="16:21" x14ac:dyDescent="0.15">
      <c r="P559">
        <f t="shared" si="11"/>
        <v>11216</v>
      </c>
      <c r="Q559" t="s">
        <v>209</v>
      </c>
      <c r="R559" t="s">
        <v>98</v>
      </c>
      <c r="S559" t="s">
        <v>102</v>
      </c>
      <c r="T559">
        <v>1.6000000000000005</v>
      </c>
      <c r="U559">
        <v>320</v>
      </c>
    </row>
    <row r="560" spans="16:21" x14ac:dyDescent="0.15">
      <c r="P560">
        <f t="shared" si="11"/>
        <v>11217</v>
      </c>
      <c r="Q560" t="s">
        <v>209</v>
      </c>
      <c r="R560" t="s">
        <v>98</v>
      </c>
      <c r="S560" t="s">
        <v>103</v>
      </c>
      <c r="T560">
        <v>2.2000000000000002</v>
      </c>
      <c r="U560">
        <v>440</v>
      </c>
    </row>
    <row r="561" spans="16:21" x14ac:dyDescent="0.15">
      <c r="P561">
        <f t="shared" si="11"/>
        <v>11218</v>
      </c>
      <c r="Q561" t="s">
        <v>209</v>
      </c>
      <c r="R561" t="s">
        <v>98</v>
      </c>
      <c r="S561" t="s">
        <v>104</v>
      </c>
      <c r="T561">
        <v>2.8000000000000007</v>
      </c>
      <c r="U561">
        <v>440</v>
      </c>
    </row>
    <row r="562" spans="16:21" x14ac:dyDescent="0.15">
      <c r="P562">
        <f t="shared" si="11"/>
        <v>11219</v>
      </c>
      <c r="Q562" t="s">
        <v>209</v>
      </c>
      <c r="R562" t="s">
        <v>98</v>
      </c>
      <c r="S562" t="s">
        <v>105</v>
      </c>
      <c r="T562">
        <v>3.4000000000000004</v>
      </c>
      <c r="U562">
        <v>440</v>
      </c>
    </row>
    <row r="563" spans="16:21" x14ac:dyDescent="0.15">
      <c r="P563">
        <f t="shared" si="11"/>
        <v>11220</v>
      </c>
      <c r="Q563" t="s">
        <v>209</v>
      </c>
      <c r="R563" t="s">
        <v>98</v>
      </c>
      <c r="S563" t="s">
        <v>106</v>
      </c>
      <c r="T563">
        <v>4</v>
      </c>
      <c r="U563">
        <v>520</v>
      </c>
    </row>
    <row r="564" spans="16:21" x14ac:dyDescent="0.15">
      <c r="P564">
        <f t="shared" si="11"/>
        <v>11221</v>
      </c>
      <c r="Q564" t="s">
        <v>209</v>
      </c>
      <c r="R564" t="s">
        <v>98</v>
      </c>
      <c r="S564" t="s">
        <v>107</v>
      </c>
      <c r="T564">
        <v>4.4000000000000004</v>
      </c>
      <c r="U564">
        <v>520</v>
      </c>
    </row>
    <row r="565" spans="16:21" x14ac:dyDescent="0.15">
      <c r="P565">
        <f t="shared" si="11"/>
        <v>11222</v>
      </c>
      <c r="Q565" t="s">
        <v>209</v>
      </c>
      <c r="R565" t="s">
        <v>98</v>
      </c>
      <c r="S565" t="s">
        <v>108</v>
      </c>
      <c r="T565">
        <v>4.9000000000000004</v>
      </c>
      <c r="U565">
        <v>620</v>
      </c>
    </row>
    <row r="566" spans="16:21" x14ac:dyDescent="0.15">
      <c r="P566">
        <f t="shared" si="11"/>
        <v>11223</v>
      </c>
      <c r="Q566" t="s">
        <v>209</v>
      </c>
      <c r="R566" t="s">
        <v>98</v>
      </c>
      <c r="S566" t="s">
        <v>109</v>
      </c>
      <c r="T566">
        <v>5.6</v>
      </c>
      <c r="U566">
        <v>620</v>
      </c>
    </row>
    <row r="567" spans="16:21" x14ac:dyDescent="0.15">
      <c r="P567">
        <f t="shared" si="11"/>
        <v>11224</v>
      </c>
      <c r="Q567" t="s">
        <v>209</v>
      </c>
      <c r="R567" t="s">
        <v>98</v>
      </c>
      <c r="S567" t="s">
        <v>110</v>
      </c>
      <c r="T567">
        <v>6.2000000000000011</v>
      </c>
      <c r="U567">
        <v>720</v>
      </c>
    </row>
    <row r="568" spans="16:21" x14ac:dyDescent="0.15">
      <c r="P568">
        <f t="shared" si="11"/>
        <v>11225</v>
      </c>
      <c r="Q568" t="s">
        <v>209</v>
      </c>
      <c r="R568" t="s">
        <v>98</v>
      </c>
      <c r="S568" t="s">
        <v>111</v>
      </c>
      <c r="T568">
        <v>7.1</v>
      </c>
      <c r="U568">
        <v>720</v>
      </c>
    </row>
    <row r="569" spans="16:21" x14ac:dyDescent="0.15">
      <c r="P569">
        <f t="shared" si="11"/>
        <v>11226</v>
      </c>
      <c r="Q569" t="s">
        <v>209</v>
      </c>
      <c r="R569" t="s">
        <v>98</v>
      </c>
      <c r="S569" t="s">
        <v>112</v>
      </c>
      <c r="T569">
        <v>7.9</v>
      </c>
      <c r="U569">
        <v>860</v>
      </c>
    </row>
    <row r="570" spans="16:21" x14ac:dyDescent="0.15">
      <c r="P570">
        <f t="shared" si="11"/>
        <v>11227</v>
      </c>
      <c r="Q570" t="s">
        <v>209</v>
      </c>
      <c r="R570" t="s">
        <v>98</v>
      </c>
      <c r="S570" t="s">
        <v>113</v>
      </c>
      <c r="T570">
        <v>8.7000000000000011</v>
      </c>
      <c r="U570">
        <v>860</v>
      </c>
    </row>
    <row r="571" spans="16:21" x14ac:dyDescent="0.15">
      <c r="P571">
        <f t="shared" si="11"/>
        <v>11228</v>
      </c>
      <c r="Q571" t="s">
        <v>209</v>
      </c>
      <c r="R571" t="s">
        <v>98</v>
      </c>
      <c r="S571" t="s">
        <v>114</v>
      </c>
      <c r="T571">
        <v>9.2000000000000011</v>
      </c>
      <c r="U571">
        <v>920</v>
      </c>
    </row>
    <row r="572" spans="16:21" x14ac:dyDescent="0.15">
      <c r="P572">
        <f t="shared" si="11"/>
        <v>11229</v>
      </c>
      <c r="Q572" t="s">
        <v>209</v>
      </c>
      <c r="R572" t="s">
        <v>98</v>
      </c>
      <c r="S572" t="s">
        <v>115</v>
      </c>
      <c r="T572">
        <v>9.6</v>
      </c>
      <c r="U572">
        <v>920</v>
      </c>
    </row>
    <row r="573" spans="16:21" x14ac:dyDescent="0.15">
      <c r="P573">
        <f t="shared" si="11"/>
        <v>11230</v>
      </c>
      <c r="Q573" t="s">
        <v>209</v>
      </c>
      <c r="R573" t="s">
        <v>98</v>
      </c>
      <c r="S573" t="s">
        <v>116</v>
      </c>
      <c r="T573">
        <v>10.4</v>
      </c>
      <c r="U573">
        <v>1020</v>
      </c>
    </row>
    <row r="574" spans="16:21" x14ac:dyDescent="0.15">
      <c r="P574">
        <f t="shared" si="11"/>
        <v>11231</v>
      </c>
      <c r="Q574" t="s">
        <v>209</v>
      </c>
      <c r="R574" t="s">
        <v>98</v>
      </c>
      <c r="S574" t="s">
        <v>117</v>
      </c>
      <c r="T574">
        <v>10.799999999999999</v>
      </c>
      <c r="U574">
        <v>1020</v>
      </c>
    </row>
    <row r="575" spans="16:21" x14ac:dyDescent="0.15">
      <c r="P575">
        <f t="shared" si="11"/>
        <v>11232</v>
      </c>
      <c r="Q575" t="s">
        <v>209</v>
      </c>
      <c r="R575" t="s">
        <v>98</v>
      </c>
      <c r="S575" t="s">
        <v>118</v>
      </c>
      <c r="T575">
        <v>11.299999999999999</v>
      </c>
      <c r="U575">
        <v>1020</v>
      </c>
    </row>
    <row r="576" spans="16:21" x14ac:dyDescent="0.15">
      <c r="P576">
        <f t="shared" si="11"/>
        <v>11233</v>
      </c>
      <c r="Q576" t="s">
        <v>209</v>
      </c>
      <c r="R576" t="s">
        <v>98</v>
      </c>
      <c r="S576" t="s">
        <v>119</v>
      </c>
      <c r="T576">
        <v>11.9</v>
      </c>
      <c r="U576">
        <v>1140</v>
      </c>
    </row>
    <row r="577" spans="16:21" x14ac:dyDescent="0.15">
      <c r="P577">
        <f t="shared" si="11"/>
        <v>11234</v>
      </c>
      <c r="Q577" t="s">
        <v>209</v>
      </c>
      <c r="R577" t="s">
        <v>98</v>
      </c>
      <c r="S577" t="s">
        <v>120</v>
      </c>
      <c r="T577">
        <v>12.500000000000002</v>
      </c>
      <c r="U577">
        <v>1140</v>
      </c>
    </row>
    <row r="578" spans="16:21" x14ac:dyDescent="0.15">
      <c r="P578">
        <f t="shared" si="11"/>
        <v>11235</v>
      </c>
      <c r="Q578" t="s">
        <v>209</v>
      </c>
      <c r="R578" t="s">
        <v>98</v>
      </c>
      <c r="S578" t="s">
        <v>121</v>
      </c>
      <c r="T578">
        <v>13.1</v>
      </c>
      <c r="U578">
        <v>1240</v>
      </c>
    </row>
    <row r="579" spans="16:21" x14ac:dyDescent="0.15">
      <c r="P579">
        <f t="shared" ref="P579:P642" si="12">IF(Q579="国道58号・330号沿線（那覇⇔コザ）",1,IF(Q579="国道329号・330号沿線（那覇⇔与那原）",2,3))*10000+LEFT(R579,2)*100+LEFT(S579,2)</f>
        <v>11236</v>
      </c>
      <c r="Q579" t="s">
        <v>209</v>
      </c>
      <c r="R579" t="s">
        <v>98</v>
      </c>
      <c r="S579" t="s">
        <v>122</v>
      </c>
      <c r="T579">
        <v>13.6</v>
      </c>
      <c r="U579">
        <v>1240</v>
      </c>
    </row>
    <row r="580" spans="16:21" x14ac:dyDescent="0.15">
      <c r="P580">
        <f t="shared" si="12"/>
        <v>11237</v>
      </c>
      <c r="Q580" t="s">
        <v>209</v>
      </c>
      <c r="R580" t="s">
        <v>98</v>
      </c>
      <c r="S580" t="s">
        <v>123</v>
      </c>
      <c r="T580">
        <v>14.200000000000001</v>
      </c>
      <c r="U580">
        <v>1240</v>
      </c>
    </row>
    <row r="581" spans="16:21" x14ac:dyDescent="0.15">
      <c r="P581">
        <f t="shared" si="12"/>
        <v>11238</v>
      </c>
      <c r="Q581" t="s">
        <v>209</v>
      </c>
      <c r="R581" t="s">
        <v>98</v>
      </c>
      <c r="S581" t="s">
        <v>124</v>
      </c>
      <c r="T581">
        <v>14.700000000000001</v>
      </c>
      <c r="U581">
        <v>1340</v>
      </c>
    </row>
    <row r="582" spans="16:21" x14ac:dyDescent="0.15">
      <c r="P582">
        <f t="shared" si="12"/>
        <v>11239</v>
      </c>
      <c r="Q582" t="s">
        <v>209</v>
      </c>
      <c r="R582" t="s">
        <v>98</v>
      </c>
      <c r="S582" t="s">
        <v>125</v>
      </c>
      <c r="T582">
        <v>15.000000000000002</v>
      </c>
      <c r="U582">
        <v>1340</v>
      </c>
    </row>
    <row r="583" spans="16:21" x14ac:dyDescent="0.15">
      <c r="P583">
        <f t="shared" si="12"/>
        <v>11240</v>
      </c>
      <c r="Q583" t="s">
        <v>209</v>
      </c>
      <c r="R583" t="s">
        <v>98</v>
      </c>
      <c r="S583" t="s">
        <v>126</v>
      </c>
      <c r="T583">
        <v>15.4</v>
      </c>
      <c r="U583">
        <v>1340</v>
      </c>
    </row>
    <row r="584" spans="16:21" x14ac:dyDescent="0.15">
      <c r="P584">
        <f t="shared" si="12"/>
        <v>11241</v>
      </c>
      <c r="Q584" t="s">
        <v>209</v>
      </c>
      <c r="R584" t="s">
        <v>98</v>
      </c>
      <c r="S584" t="s">
        <v>127</v>
      </c>
      <c r="T584">
        <v>15.799999999999999</v>
      </c>
      <c r="U584">
        <v>1340</v>
      </c>
    </row>
    <row r="585" spans="16:21" x14ac:dyDescent="0.15">
      <c r="P585">
        <f t="shared" si="12"/>
        <v>11242</v>
      </c>
      <c r="Q585" t="s">
        <v>209</v>
      </c>
      <c r="R585" t="s">
        <v>98</v>
      </c>
      <c r="S585" t="s">
        <v>128</v>
      </c>
      <c r="T585">
        <v>16.399999999999999</v>
      </c>
      <c r="U585">
        <v>1440</v>
      </c>
    </row>
    <row r="586" spans="16:21" x14ac:dyDescent="0.15">
      <c r="P586">
        <f t="shared" si="12"/>
        <v>11243</v>
      </c>
      <c r="Q586" t="s">
        <v>209</v>
      </c>
      <c r="R586" t="s">
        <v>98</v>
      </c>
      <c r="S586" t="s">
        <v>129</v>
      </c>
      <c r="T586">
        <v>16.899999999999999</v>
      </c>
      <c r="U586">
        <v>1440</v>
      </c>
    </row>
    <row r="587" spans="16:21" x14ac:dyDescent="0.15">
      <c r="P587">
        <f t="shared" si="12"/>
        <v>11244</v>
      </c>
      <c r="Q587" t="s">
        <v>209</v>
      </c>
      <c r="R587" t="s">
        <v>98</v>
      </c>
      <c r="S587" t="s">
        <v>130</v>
      </c>
      <c r="T587">
        <v>17.399999999999999</v>
      </c>
      <c r="U587">
        <v>1440</v>
      </c>
    </row>
    <row r="588" spans="16:21" x14ac:dyDescent="0.15">
      <c r="P588">
        <f t="shared" si="12"/>
        <v>11300</v>
      </c>
      <c r="Q588" t="s">
        <v>209</v>
      </c>
      <c r="R588" t="s">
        <v>99</v>
      </c>
      <c r="S588" t="s">
        <v>86</v>
      </c>
      <c r="T588">
        <v>5.9</v>
      </c>
      <c r="U588">
        <v>720</v>
      </c>
    </row>
    <row r="589" spans="16:21" x14ac:dyDescent="0.15">
      <c r="P589">
        <f t="shared" si="12"/>
        <v>11301</v>
      </c>
      <c r="Q589" t="s">
        <v>209</v>
      </c>
      <c r="R589" t="s">
        <v>99</v>
      </c>
      <c r="S589" t="s">
        <v>87</v>
      </c>
      <c r="T589">
        <v>5.3000000000000007</v>
      </c>
      <c r="U589">
        <v>720</v>
      </c>
    </row>
    <row r="590" spans="16:21" x14ac:dyDescent="0.15">
      <c r="P590">
        <f t="shared" si="12"/>
        <v>11302</v>
      </c>
      <c r="Q590" t="s">
        <v>209</v>
      </c>
      <c r="R590" t="s">
        <v>99</v>
      </c>
      <c r="S590" t="s">
        <v>88</v>
      </c>
      <c r="T590">
        <v>4.8000000000000007</v>
      </c>
      <c r="U590">
        <v>580</v>
      </c>
    </row>
    <row r="591" spans="16:21" x14ac:dyDescent="0.15">
      <c r="P591">
        <f t="shared" si="12"/>
        <v>11303</v>
      </c>
      <c r="Q591" t="s">
        <v>209</v>
      </c>
      <c r="R591" t="s">
        <v>99</v>
      </c>
      <c r="S591" t="s">
        <v>89</v>
      </c>
      <c r="T591">
        <v>4.5</v>
      </c>
      <c r="U591">
        <v>580</v>
      </c>
    </row>
    <row r="592" spans="16:21" x14ac:dyDescent="0.15">
      <c r="P592">
        <f t="shared" si="12"/>
        <v>11304</v>
      </c>
      <c r="Q592" t="s">
        <v>209</v>
      </c>
      <c r="R592" t="s">
        <v>99</v>
      </c>
      <c r="S592" t="s">
        <v>90</v>
      </c>
      <c r="T592">
        <v>3.9000000000000004</v>
      </c>
      <c r="U592">
        <v>480</v>
      </c>
    </row>
    <row r="593" spans="16:21" x14ac:dyDescent="0.15">
      <c r="P593">
        <f t="shared" si="12"/>
        <v>11305</v>
      </c>
      <c r="Q593" t="s">
        <v>209</v>
      </c>
      <c r="R593" t="s">
        <v>99</v>
      </c>
      <c r="S593" t="s">
        <v>91</v>
      </c>
      <c r="T593">
        <v>3.1000000000000005</v>
      </c>
      <c r="U593">
        <v>480</v>
      </c>
    </row>
    <row r="594" spans="16:21" x14ac:dyDescent="0.15">
      <c r="P594">
        <f t="shared" si="12"/>
        <v>11306</v>
      </c>
      <c r="Q594" t="s">
        <v>209</v>
      </c>
      <c r="R594" t="s">
        <v>99</v>
      </c>
      <c r="S594" t="s">
        <v>92</v>
      </c>
      <c r="T594">
        <v>2.9000000000000004</v>
      </c>
      <c r="U594">
        <v>480</v>
      </c>
    </row>
    <row r="595" spans="16:21" x14ac:dyDescent="0.15">
      <c r="P595">
        <f t="shared" si="12"/>
        <v>11307</v>
      </c>
      <c r="Q595" t="s">
        <v>209</v>
      </c>
      <c r="R595" t="s">
        <v>99</v>
      </c>
      <c r="S595" t="s">
        <v>93</v>
      </c>
      <c r="T595">
        <v>2.5000000000000004</v>
      </c>
      <c r="U595">
        <v>480</v>
      </c>
    </row>
    <row r="596" spans="16:21" x14ac:dyDescent="0.15">
      <c r="P596">
        <f t="shared" si="12"/>
        <v>11308</v>
      </c>
      <c r="Q596" t="s">
        <v>209</v>
      </c>
      <c r="R596" t="s">
        <v>99</v>
      </c>
      <c r="S596" t="s">
        <v>94</v>
      </c>
      <c r="T596">
        <v>2.2000000000000002</v>
      </c>
      <c r="U596">
        <v>480</v>
      </c>
    </row>
    <row r="597" spans="16:21" x14ac:dyDescent="0.15">
      <c r="P597">
        <f t="shared" si="12"/>
        <v>11309</v>
      </c>
      <c r="Q597" t="s">
        <v>209</v>
      </c>
      <c r="R597" t="s">
        <v>99</v>
      </c>
      <c r="S597" t="s">
        <v>95</v>
      </c>
      <c r="T597">
        <v>1.9000000000000004</v>
      </c>
      <c r="U597">
        <v>320</v>
      </c>
    </row>
    <row r="598" spans="16:21" x14ac:dyDescent="0.15">
      <c r="P598">
        <f t="shared" si="12"/>
        <v>11310</v>
      </c>
      <c r="Q598" t="s">
        <v>209</v>
      </c>
      <c r="R598" t="s">
        <v>99</v>
      </c>
      <c r="S598" t="s">
        <v>96</v>
      </c>
      <c r="T598">
        <v>1.6000000000000005</v>
      </c>
      <c r="U598">
        <v>320</v>
      </c>
    </row>
    <row r="599" spans="16:21" x14ac:dyDescent="0.15">
      <c r="P599">
        <f t="shared" si="12"/>
        <v>11311</v>
      </c>
      <c r="Q599" t="s">
        <v>209</v>
      </c>
      <c r="R599" t="s">
        <v>99</v>
      </c>
      <c r="S599" t="s">
        <v>97</v>
      </c>
      <c r="T599">
        <v>0.80000000000000071</v>
      </c>
      <c r="U599">
        <v>320</v>
      </c>
    </row>
    <row r="600" spans="16:21" x14ac:dyDescent="0.15">
      <c r="P600">
        <f t="shared" si="12"/>
        <v>11312</v>
      </c>
      <c r="Q600" t="s">
        <v>209</v>
      </c>
      <c r="R600" t="s">
        <v>99</v>
      </c>
      <c r="S600" t="s">
        <v>98</v>
      </c>
      <c r="T600">
        <v>0.30000000000000071</v>
      </c>
      <c r="U600">
        <v>320</v>
      </c>
    </row>
    <row r="601" spans="16:21" x14ac:dyDescent="0.15">
      <c r="P601">
        <f t="shared" si="12"/>
        <v>11313</v>
      </c>
      <c r="Q601" t="s">
        <v>209</v>
      </c>
      <c r="R601" t="s">
        <v>99</v>
      </c>
      <c r="S601" t="s">
        <v>99</v>
      </c>
      <c r="T601">
        <v>0</v>
      </c>
      <c r="U601">
        <v>0</v>
      </c>
    </row>
    <row r="602" spans="16:21" x14ac:dyDescent="0.15">
      <c r="P602">
        <f t="shared" si="12"/>
        <v>11314</v>
      </c>
      <c r="Q602" t="s">
        <v>209</v>
      </c>
      <c r="R602" t="s">
        <v>99</v>
      </c>
      <c r="S602" t="s">
        <v>100</v>
      </c>
      <c r="T602">
        <v>0.5</v>
      </c>
      <c r="U602">
        <v>320</v>
      </c>
    </row>
    <row r="603" spans="16:21" x14ac:dyDescent="0.15">
      <c r="P603">
        <f t="shared" si="12"/>
        <v>11315</v>
      </c>
      <c r="Q603" t="s">
        <v>209</v>
      </c>
      <c r="R603" t="s">
        <v>99</v>
      </c>
      <c r="S603" t="s">
        <v>101</v>
      </c>
      <c r="T603">
        <v>1</v>
      </c>
      <c r="U603">
        <v>320</v>
      </c>
    </row>
    <row r="604" spans="16:21" x14ac:dyDescent="0.15">
      <c r="P604">
        <f t="shared" si="12"/>
        <v>11316</v>
      </c>
      <c r="Q604" t="s">
        <v>209</v>
      </c>
      <c r="R604" t="s">
        <v>99</v>
      </c>
      <c r="S604" t="s">
        <v>102</v>
      </c>
      <c r="T604">
        <v>1.2999999999999998</v>
      </c>
      <c r="U604">
        <v>320</v>
      </c>
    </row>
    <row r="605" spans="16:21" x14ac:dyDescent="0.15">
      <c r="P605">
        <f t="shared" si="12"/>
        <v>11317</v>
      </c>
      <c r="Q605" t="s">
        <v>209</v>
      </c>
      <c r="R605" t="s">
        <v>99</v>
      </c>
      <c r="S605" t="s">
        <v>103</v>
      </c>
      <c r="T605">
        <v>1.8999999999999995</v>
      </c>
      <c r="U605">
        <v>340</v>
      </c>
    </row>
    <row r="606" spans="16:21" x14ac:dyDescent="0.15">
      <c r="P606">
        <f t="shared" si="12"/>
        <v>11318</v>
      </c>
      <c r="Q606" t="s">
        <v>209</v>
      </c>
      <c r="R606" t="s">
        <v>99</v>
      </c>
      <c r="S606" t="s">
        <v>104</v>
      </c>
      <c r="T606">
        <v>2.5</v>
      </c>
      <c r="U606">
        <v>340</v>
      </c>
    </row>
    <row r="607" spans="16:21" x14ac:dyDescent="0.15">
      <c r="P607">
        <f t="shared" si="12"/>
        <v>11319</v>
      </c>
      <c r="Q607" t="s">
        <v>209</v>
      </c>
      <c r="R607" t="s">
        <v>99</v>
      </c>
      <c r="S607" t="s">
        <v>105</v>
      </c>
      <c r="T607">
        <v>3.0999999999999996</v>
      </c>
      <c r="U607">
        <v>340</v>
      </c>
    </row>
    <row r="608" spans="16:21" x14ac:dyDescent="0.15">
      <c r="P608">
        <f t="shared" si="12"/>
        <v>11320</v>
      </c>
      <c r="Q608" t="s">
        <v>209</v>
      </c>
      <c r="R608" t="s">
        <v>99</v>
      </c>
      <c r="S608" t="s">
        <v>106</v>
      </c>
      <c r="T608">
        <v>3.6999999999999993</v>
      </c>
      <c r="U608">
        <v>420</v>
      </c>
    </row>
    <row r="609" spans="16:21" x14ac:dyDescent="0.15">
      <c r="P609">
        <f t="shared" si="12"/>
        <v>11321</v>
      </c>
      <c r="Q609" t="s">
        <v>209</v>
      </c>
      <c r="R609" t="s">
        <v>99</v>
      </c>
      <c r="S609" t="s">
        <v>107</v>
      </c>
      <c r="T609">
        <v>4.0999999999999996</v>
      </c>
      <c r="U609">
        <v>420</v>
      </c>
    </row>
    <row r="610" spans="16:21" x14ac:dyDescent="0.15">
      <c r="P610">
        <f t="shared" si="12"/>
        <v>11322</v>
      </c>
      <c r="Q610" t="s">
        <v>209</v>
      </c>
      <c r="R610" t="s">
        <v>99</v>
      </c>
      <c r="S610" t="s">
        <v>108</v>
      </c>
      <c r="T610">
        <v>4.5999999999999996</v>
      </c>
      <c r="U610">
        <v>520</v>
      </c>
    </row>
    <row r="611" spans="16:21" x14ac:dyDescent="0.15">
      <c r="P611">
        <f t="shared" si="12"/>
        <v>11323</v>
      </c>
      <c r="Q611" t="s">
        <v>209</v>
      </c>
      <c r="R611" t="s">
        <v>99</v>
      </c>
      <c r="S611" t="s">
        <v>109</v>
      </c>
      <c r="T611">
        <v>5.2999999999999989</v>
      </c>
      <c r="U611">
        <v>520</v>
      </c>
    </row>
    <row r="612" spans="16:21" x14ac:dyDescent="0.15">
      <c r="P612">
        <f t="shared" si="12"/>
        <v>11324</v>
      </c>
      <c r="Q612" t="s">
        <v>209</v>
      </c>
      <c r="R612" t="s">
        <v>99</v>
      </c>
      <c r="S612" t="s">
        <v>110</v>
      </c>
      <c r="T612">
        <v>5.9</v>
      </c>
      <c r="U612">
        <v>640</v>
      </c>
    </row>
    <row r="613" spans="16:21" x14ac:dyDescent="0.15">
      <c r="P613">
        <f t="shared" si="12"/>
        <v>11325</v>
      </c>
      <c r="Q613" t="s">
        <v>209</v>
      </c>
      <c r="R613" t="s">
        <v>99</v>
      </c>
      <c r="S613" t="s">
        <v>111</v>
      </c>
      <c r="T613">
        <v>6.7999999999999989</v>
      </c>
      <c r="U613">
        <v>640</v>
      </c>
    </row>
    <row r="614" spans="16:21" x14ac:dyDescent="0.15">
      <c r="P614">
        <f t="shared" si="12"/>
        <v>11326</v>
      </c>
      <c r="Q614" t="s">
        <v>209</v>
      </c>
      <c r="R614" t="s">
        <v>99</v>
      </c>
      <c r="S614" t="s">
        <v>112</v>
      </c>
      <c r="T614">
        <v>7.6</v>
      </c>
      <c r="U614">
        <v>740</v>
      </c>
    </row>
    <row r="615" spans="16:21" x14ac:dyDescent="0.15">
      <c r="P615">
        <f t="shared" si="12"/>
        <v>11327</v>
      </c>
      <c r="Q615" t="s">
        <v>209</v>
      </c>
      <c r="R615" t="s">
        <v>99</v>
      </c>
      <c r="S615" t="s">
        <v>113</v>
      </c>
      <c r="T615">
        <v>8.4</v>
      </c>
      <c r="U615">
        <v>740</v>
      </c>
    </row>
    <row r="616" spans="16:21" x14ac:dyDescent="0.15">
      <c r="P616">
        <f t="shared" si="12"/>
        <v>11328</v>
      </c>
      <c r="Q616" t="s">
        <v>209</v>
      </c>
      <c r="R616" t="s">
        <v>99</v>
      </c>
      <c r="S616" t="s">
        <v>114</v>
      </c>
      <c r="T616">
        <v>8.9</v>
      </c>
      <c r="U616">
        <v>820</v>
      </c>
    </row>
    <row r="617" spans="16:21" x14ac:dyDescent="0.15">
      <c r="P617">
        <f t="shared" si="12"/>
        <v>11329</v>
      </c>
      <c r="Q617" t="s">
        <v>209</v>
      </c>
      <c r="R617" t="s">
        <v>99</v>
      </c>
      <c r="S617" t="s">
        <v>115</v>
      </c>
      <c r="T617">
        <v>9.2999999999999989</v>
      </c>
      <c r="U617">
        <v>820</v>
      </c>
    </row>
    <row r="618" spans="16:21" x14ac:dyDescent="0.15">
      <c r="P618">
        <f t="shared" si="12"/>
        <v>11330</v>
      </c>
      <c r="Q618" t="s">
        <v>209</v>
      </c>
      <c r="R618" t="s">
        <v>99</v>
      </c>
      <c r="S618" t="s">
        <v>116</v>
      </c>
      <c r="T618">
        <v>10.1</v>
      </c>
      <c r="U618">
        <v>940</v>
      </c>
    </row>
    <row r="619" spans="16:21" x14ac:dyDescent="0.15">
      <c r="P619">
        <f t="shared" si="12"/>
        <v>11331</v>
      </c>
      <c r="Q619" t="s">
        <v>209</v>
      </c>
      <c r="R619" t="s">
        <v>99</v>
      </c>
      <c r="S619" t="s">
        <v>117</v>
      </c>
      <c r="T619">
        <v>10.499999999999998</v>
      </c>
      <c r="U619">
        <v>940</v>
      </c>
    </row>
    <row r="620" spans="16:21" x14ac:dyDescent="0.15">
      <c r="P620">
        <f t="shared" si="12"/>
        <v>11332</v>
      </c>
      <c r="Q620" t="s">
        <v>209</v>
      </c>
      <c r="R620" t="s">
        <v>99</v>
      </c>
      <c r="S620" t="s">
        <v>118</v>
      </c>
      <c r="T620">
        <v>10.999999999999998</v>
      </c>
      <c r="U620">
        <v>940</v>
      </c>
    </row>
    <row r="621" spans="16:21" x14ac:dyDescent="0.15">
      <c r="P621">
        <f t="shared" si="12"/>
        <v>11333</v>
      </c>
      <c r="Q621" t="s">
        <v>209</v>
      </c>
      <c r="R621" t="s">
        <v>99</v>
      </c>
      <c r="S621" t="s">
        <v>119</v>
      </c>
      <c r="T621">
        <v>11.6</v>
      </c>
      <c r="U621">
        <v>1020</v>
      </c>
    </row>
    <row r="622" spans="16:21" x14ac:dyDescent="0.15">
      <c r="P622">
        <f t="shared" si="12"/>
        <v>11334</v>
      </c>
      <c r="Q622" t="s">
        <v>209</v>
      </c>
      <c r="R622" t="s">
        <v>99</v>
      </c>
      <c r="S622" t="s">
        <v>120</v>
      </c>
      <c r="T622">
        <v>12.200000000000001</v>
      </c>
      <c r="U622">
        <v>1020</v>
      </c>
    </row>
    <row r="623" spans="16:21" x14ac:dyDescent="0.15">
      <c r="P623">
        <f t="shared" si="12"/>
        <v>11335</v>
      </c>
      <c r="Q623" t="s">
        <v>209</v>
      </c>
      <c r="R623" t="s">
        <v>99</v>
      </c>
      <c r="S623" t="s">
        <v>121</v>
      </c>
      <c r="T623">
        <v>12.799999999999999</v>
      </c>
      <c r="U623">
        <v>1160</v>
      </c>
    </row>
    <row r="624" spans="16:21" x14ac:dyDescent="0.15">
      <c r="P624">
        <f t="shared" si="12"/>
        <v>11336</v>
      </c>
      <c r="Q624" t="s">
        <v>209</v>
      </c>
      <c r="R624" t="s">
        <v>99</v>
      </c>
      <c r="S624" t="s">
        <v>122</v>
      </c>
      <c r="T624">
        <v>13.299999999999999</v>
      </c>
      <c r="U624">
        <v>1160</v>
      </c>
    </row>
    <row r="625" spans="16:21" x14ac:dyDescent="0.15">
      <c r="P625">
        <f t="shared" si="12"/>
        <v>11337</v>
      </c>
      <c r="Q625" t="s">
        <v>209</v>
      </c>
      <c r="R625" t="s">
        <v>99</v>
      </c>
      <c r="S625" t="s">
        <v>123</v>
      </c>
      <c r="T625">
        <v>13.9</v>
      </c>
      <c r="U625">
        <v>1160</v>
      </c>
    </row>
    <row r="626" spans="16:21" x14ac:dyDescent="0.15">
      <c r="P626">
        <f t="shared" si="12"/>
        <v>11338</v>
      </c>
      <c r="Q626" t="s">
        <v>209</v>
      </c>
      <c r="R626" t="s">
        <v>99</v>
      </c>
      <c r="S626" t="s">
        <v>124</v>
      </c>
      <c r="T626">
        <v>14.4</v>
      </c>
      <c r="U626">
        <v>1260</v>
      </c>
    </row>
    <row r="627" spans="16:21" x14ac:dyDescent="0.15">
      <c r="P627">
        <f t="shared" si="12"/>
        <v>11339</v>
      </c>
      <c r="Q627" t="s">
        <v>209</v>
      </c>
      <c r="R627" t="s">
        <v>99</v>
      </c>
      <c r="S627" t="s">
        <v>125</v>
      </c>
      <c r="T627">
        <v>14.700000000000001</v>
      </c>
      <c r="U627">
        <v>1260</v>
      </c>
    </row>
    <row r="628" spans="16:21" x14ac:dyDescent="0.15">
      <c r="P628">
        <f t="shared" si="12"/>
        <v>11340</v>
      </c>
      <c r="Q628" t="s">
        <v>209</v>
      </c>
      <c r="R628" t="s">
        <v>99</v>
      </c>
      <c r="S628" t="s">
        <v>126</v>
      </c>
      <c r="T628">
        <v>15.1</v>
      </c>
      <c r="U628">
        <v>1260</v>
      </c>
    </row>
    <row r="629" spans="16:21" x14ac:dyDescent="0.15">
      <c r="P629">
        <f t="shared" si="12"/>
        <v>11341</v>
      </c>
      <c r="Q629" t="s">
        <v>209</v>
      </c>
      <c r="R629" t="s">
        <v>99</v>
      </c>
      <c r="S629" t="s">
        <v>127</v>
      </c>
      <c r="T629">
        <v>15.499999999999998</v>
      </c>
      <c r="U629">
        <v>1260</v>
      </c>
    </row>
    <row r="630" spans="16:21" x14ac:dyDescent="0.15">
      <c r="P630">
        <f t="shared" si="12"/>
        <v>11342</v>
      </c>
      <c r="Q630" t="s">
        <v>209</v>
      </c>
      <c r="R630" t="s">
        <v>99</v>
      </c>
      <c r="S630" t="s">
        <v>128</v>
      </c>
      <c r="T630">
        <v>16.100000000000001</v>
      </c>
      <c r="U630">
        <v>1360</v>
      </c>
    </row>
    <row r="631" spans="16:21" x14ac:dyDescent="0.15">
      <c r="P631">
        <f t="shared" si="12"/>
        <v>11343</v>
      </c>
      <c r="Q631" t="s">
        <v>209</v>
      </c>
      <c r="R631" t="s">
        <v>99</v>
      </c>
      <c r="S631" t="s">
        <v>129</v>
      </c>
      <c r="T631">
        <v>16.600000000000001</v>
      </c>
      <c r="U631">
        <v>1360</v>
      </c>
    </row>
    <row r="632" spans="16:21" x14ac:dyDescent="0.15">
      <c r="P632">
        <f t="shared" si="12"/>
        <v>11344</v>
      </c>
      <c r="Q632" t="s">
        <v>209</v>
      </c>
      <c r="R632" t="s">
        <v>99</v>
      </c>
      <c r="S632" t="s">
        <v>130</v>
      </c>
      <c r="T632">
        <v>17.100000000000001</v>
      </c>
      <c r="U632">
        <v>1360</v>
      </c>
    </row>
    <row r="633" spans="16:21" x14ac:dyDescent="0.15">
      <c r="P633">
        <f t="shared" si="12"/>
        <v>11400</v>
      </c>
      <c r="Q633" t="s">
        <v>209</v>
      </c>
      <c r="R633" t="s">
        <v>100</v>
      </c>
      <c r="S633" t="s">
        <v>86</v>
      </c>
      <c r="T633">
        <v>6.4</v>
      </c>
      <c r="U633">
        <v>720</v>
      </c>
    </row>
    <row r="634" spans="16:21" x14ac:dyDescent="0.15">
      <c r="P634">
        <f t="shared" si="12"/>
        <v>11401</v>
      </c>
      <c r="Q634" t="s">
        <v>209</v>
      </c>
      <c r="R634" t="s">
        <v>100</v>
      </c>
      <c r="S634" t="s">
        <v>87</v>
      </c>
      <c r="T634">
        <v>5.8000000000000007</v>
      </c>
      <c r="U634">
        <v>720</v>
      </c>
    </row>
    <row r="635" spans="16:21" x14ac:dyDescent="0.15">
      <c r="P635">
        <f t="shared" si="12"/>
        <v>11402</v>
      </c>
      <c r="Q635" t="s">
        <v>209</v>
      </c>
      <c r="R635" t="s">
        <v>100</v>
      </c>
      <c r="S635" t="s">
        <v>88</v>
      </c>
      <c r="T635">
        <v>5.3000000000000007</v>
      </c>
      <c r="U635">
        <v>580</v>
      </c>
    </row>
    <row r="636" spans="16:21" x14ac:dyDescent="0.15">
      <c r="P636">
        <f t="shared" si="12"/>
        <v>11403</v>
      </c>
      <c r="Q636" t="s">
        <v>209</v>
      </c>
      <c r="R636" t="s">
        <v>100</v>
      </c>
      <c r="S636" t="s">
        <v>89</v>
      </c>
      <c r="T636">
        <v>5</v>
      </c>
      <c r="U636">
        <v>580</v>
      </c>
    </row>
    <row r="637" spans="16:21" x14ac:dyDescent="0.15">
      <c r="P637">
        <f t="shared" si="12"/>
        <v>11404</v>
      </c>
      <c r="Q637" t="s">
        <v>209</v>
      </c>
      <c r="R637" t="s">
        <v>100</v>
      </c>
      <c r="S637" t="s">
        <v>90</v>
      </c>
      <c r="T637">
        <v>4.4000000000000004</v>
      </c>
      <c r="U637">
        <v>480</v>
      </c>
    </row>
    <row r="638" spans="16:21" x14ac:dyDescent="0.15">
      <c r="P638">
        <f t="shared" si="12"/>
        <v>11405</v>
      </c>
      <c r="Q638" t="s">
        <v>209</v>
      </c>
      <c r="R638" t="s">
        <v>100</v>
      </c>
      <c r="S638" t="s">
        <v>91</v>
      </c>
      <c r="T638">
        <v>3.6000000000000005</v>
      </c>
      <c r="U638">
        <v>480</v>
      </c>
    </row>
    <row r="639" spans="16:21" x14ac:dyDescent="0.15">
      <c r="P639">
        <f t="shared" si="12"/>
        <v>11406</v>
      </c>
      <c r="Q639" t="s">
        <v>209</v>
      </c>
      <c r="R639" t="s">
        <v>100</v>
      </c>
      <c r="S639" t="s">
        <v>92</v>
      </c>
      <c r="T639">
        <v>3.4000000000000004</v>
      </c>
      <c r="U639">
        <v>480</v>
      </c>
    </row>
    <row r="640" spans="16:21" x14ac:dyDescent="0.15">
      <c r="P640">
        <f t="shared" si="12"/>
        <v>11407</v>
      </c>
      <c r="Q640" t="s">
        <v>209</v>
      </c>
      <c r="R640" t="s">
        <v>100</v>
      </c>
      <c r="S640" t="s">
        <v>93</v>
      </c>
      <c r="T640">
        <v>3.0000000000000004</v>
      </c>
      <c r="U640">
        <v>480</v>
      </c>
    </row>
    <row r="641" spans="16:21" x14ac:dyDescent="0.15">
      <c r="P641">
        <f t="shared" si="12"/>
        <v>11408</v>
      </c>
      <c r="Q641" t="s">
        <v>209</v>
      </c>
      <c r="R641" t="s">
        <v>100</v>
      </c>
      <c r="S641" t="s">
        <v>94</v>
      </c>
      <c r="T641">
        <v>2.7</v>
      </c>
      <c r="U641">
        <v>480</v>
      </c>
    </row>
    <row r="642" spans="16:21" x14ac:dyDescent="0.15">
      <c r="P642">
        <f t="shared" si="12"/>
        <v>11409</v>
      </c>
      <c r="Q642" t="s">
        <v>209</v>
      </c>
      <c r="R642" t="s">
        <v>100</v>
      </c>
      <c r="S642" t="s">
        <v>95</v>
      </c>
      <c r="T642">
        <v>2.4000000000000004</v>
      </c>
      <c r="U642">
        <v>320</v>
      </c>
    </row>
    <row r="643" spans="16:21" x14ac:dyDescent="0.15">
      <c r="P643">
        <f t="shared" ref="P643:P706" si="13">IF(Q643="国道58号・330号沿線（那覇⇔コザ）",1,IF(Q643="国道329号・330号沿線（那覇⇔与那原）",2,3))*10000+LEFT(R643,2)*100+LEFT(S643,2)</f>
        <v>11410</v>
      </c>
      <c r="Q643" t="s">
        <v>209</v>
      </c>
      <c r="R643" t="s">
        <v>100</v>
      </c>
      <c r="S643" t="s">
        <v>96</v>
      </c>
      <c r="T643">
        <v>2.1000000000000005</v>
      </c>
      <c r="U643">
        <v>320</v>
      </c>
    </row>
    <row r="644" spans="16:21" x14ac:dyDescent="0.15">
      <c r="P644">
        <f t="shared" si="13"/>
        <v>11411</v>
      </c>
      <c r="Q644" t="s">
        <v>209</v>
      </c>
      <c r="R644" t="s">
        <v>100</v>
      </c>
      <c r="S644" t="s">
        <v>97</v>
      </c>
      <c r="T644">
        <v>1.3000000000000007</v>
      </c>
      <c r="U644">
        <v>320</v>
      </c>
    </row>
    <row r="645" spans="16:21" x14ac:dyDescent="0.15">
      <c r="P645">
        <f t="shared" si="13"/>
        <v>11412</v>
      </c>
      <c r="Q645" t="s">
        <v>209</v>
      </c>
      <c r="R645" t="s">
        <v>100</v>
      </c>
      <c r="S645" t="s">
        <v>98</v>
      </c>
      <c r="T645">
        <v>0.80000000000000071</v>
      </c>
      <c r="U645">
        <v>320</v>
      </c>
    </row>
    <row r="646" spans="16:21" x14ac:dyDescent="0.15">
      <c r="P646">
        <f t="shared" si="13"/>
        <v>11413</v>
      </c>
      <c r="Q646" t="s">
        <v>209</v>
      </c>
      <c r="R646" t="s">
        <v>100</v>
      </c>
      <c r="S646" t="s">
        <v>99</v>
      </c>
      <c r="T646">
        <v>0.5</v>
      </c>
      <c r="U646">
        <v>320</v>
      </c>
    </row>
    <row r="647" spans="16:21" x14ac:dyDescent="0.15">
      <c r="P647">
        <f t="shared" si="13"/>
        <v>11414</v>
      </c>
      <c r="Q647" t="s">
        <v>209</v>
      </c>
      <c r="R647" t="s">
        <v>100</v>
      </c>
      <c r="S647" t="s">
        <v>100</v>
      </c>
      <c r="T647">
        <v>0</v>
      </c>
      <c r="U647">
        <v>0</v>
      </c>
    </row>
    <row r="648" spans="16:21" x14ac:dyDescent="0.15">
      <c r="P648">
        <f t="shared" si="13"/>
        <v>11415</v>
      </c>
      <c r="Q648" t="s">
        <v>209</v>
      </c>
      <c r="R648" t="s">
        <v>100</v>
      </c>
      <c r="S648" t="s">
        <v>101</v>
      </c>
      <c r="T648">
        <v>0.5</v>
      </c>
      <c r="U648">
        <v>320</v>
      </c>
    </row>
    <row r="649" spans="16:21" x14ac:dyDescent="0.15">
      <c r="P649">
        <f t="shared" si="13"/>
        <v>11416</v>
      </c>
      <c r="Q649" t="s">
        <v>209</v>
      </c>
      <c r="R649" t="s">
        <v>100</v>
      </c>
      <c r="S649" t="s">
        <v>102</v>
      </c>
      <c r="T649">
        <v>0.79999999999999982</v>
      </c>
      <c r="U649">
        <v>320</v>
      </c>
    </row>
    <row r="650" spans="16:21" x14ac:dyDescent="0.15">
      <c r="P650">
        <f t="shared" si="13"/>
        <v>11417</v>
      </c>
      <c r="Q650" t="s">
        <v>209</v>
      </c>
      <c r="R650" t="s">
        <v>100</v>
      </c>
      <c r="S650" t="s">
        <v>103</v>
      </c>
      <c r="T650">
        <v>1.3999999999999995</v>
      </c>
      <c r="U650">
        <v>340</v>
      </c>
    </row>
    <row r="651" spans="16:21" x14ac:dyDescent="0.15">
      <c r="P651">
        <f t="shared" si="13"/>
        <v>11418</v>
      </c>
      <c r="Q651" t="s">
        <v>209</v>
      </c>
      <c r="R651" t="s">
        <v>100</v>
      </c>
      <c r="S651" t="s">
        <v>104</v>
      </c>
      <c r="T651">
        <v>2</v>
      </c>
      <c r="U651">
        <v>340</v>
      </c>
    </row>
    <row r="652" spans="16:21" x14ac:dyDescent="0.15">
      <c r="P652">
        <f t="shared" si="13"/>
        <v>11419</v>
      </c>
      <c r="Q652" t="s">
        <v>209</v>
      </c>
      <c r="R652" t="s">
        <v>100</v>
      </c>
      <c r="S652" t="s">
        <v>105</v>
      </c>
      <c r="T652">
        <v>2.5999999999999996</v>
      </c>
      <c r="U652">
        <v>340</v>
      </c>
    </row>
    <row r="653" spans="16:21" x14ac:dyDescent="0.15">
      <c r="P653">
        <f t="shared" si="13"/>
        <v>11420</v>
      </c>
      <c r="Q653" t="s">
        <v>209</v>
      </c>
      <c r="R653" t="s">
        <v>100</v>
      </c>
      <c r="S653" t="s">
        <v>106</v>
      </c>
      <c r="T653">
        <v>3.1999999999999993</v>
      </c>
      <c r="U653">
        <v>420</v>
      </c>
    </row>
    <row r="654" spans="16:21" x14ac:dyDescent="0.15">
      <c r="P654">
        <f t="shared" si="13"/>
        <v>11421</v>
      </c>
      <c r="Q654" t="s">
        <v>209</v>
      </c>
      <c r="R654" t="s">
        <v>100</v>
      </c>
      <c r="S654" t="s">
        <v>107</v>
      </c>
      <c r="T654">
        <v>3.5999999999999996</v>
      </c>
      <c r="U654">
        <v>420</v>
      </c>
    </row>
    <row r="655" spans="16:21" x14ac:dyDescent="0.15">
      <c r="P655">
        <f t="shared" si="13"/>
        <v>11422</v>
      </c>
      <c r="Q655" t="s">
        <v>209</v>
      </c>
      <c r="R655" t="s">
        <v>100</v>
      </c>
      <c r="S655" t="s">
        <v>108</v>
      </c>
      <c r="T655">
        <v>4.0999999999999996</v>
      </c>
      <c r="U655">
        <v>520</v>
      </c>
    </row>
    <row r="656" spans="16:21" x14ac:dyDescent="0.15">
      <c r="P656">
        <f t="shared" si="13"/>
        <v>11423</v>
      </c>
      <c r="Q656" t="s">
        <v>209</v>
      </c>
      <c r="R656" t="s">
        <v>100</v>
      </c>
      <c r="S656" t="s">
        <v>109</v>
      </c>
      <c r="T656">
        <v>4.7999999999999989</v>
      </c>
      <c r="U656">
        <v>520</v>
      </c>
    </row>
    <row r="657" spans="16:21" x14ac:dyDescent="0.15">
      <c r="P657">
        <f t="shared" si="13"/>
        <v>11424</v>
      </c>
      <c r="Q657" t="s">
        <v>209</v>
      </c>
      <c r="R657" t="s">
        <v>100</v>
      </c>
      <c r="S657" t="s">
        <v>110</v>
      </c>
      <c r="T657">
        <v>5.4</v>
      </c>
      <c r="U657">
        <v>640</v>
      </c>
    </row>
    <row r="658" spans="16:21" x14ac:dyDescent="0.15">
      <c r="P658">
        <f t="shared" si="13"/>
        <v>11425</v>
      </c>
      <c r="Q658" t="s">
        <v>209</v>
      </c>
      <c r="R658" t="s">
        <v>100</v>
      </c>
      <c r="S658" t="s">
        <v>111</v>
      </c>
      <c r="T658">
        <v>6.2999999999999989</v>
      </c>
      <c r="U658">
        <v>640</v>
      </c>
    </row>
    <row r="659" spans="16:21" x14ac:dyDescent="0.15">
      <c r="P659">
        <f t="shared" si="13"/>
        <v>11426</v>
      </c>
      <c r="Q659" t="s">
        <v>209</v>
      </c>
      <c r="R659" t="s">
        <v>100</v>
      </c>
      <c r="S659" t="s">
        <v>112</v>
      </c>
      <c r="T659">
        <v>7.1</v>
      </c>
      <c r="U659">
        <v>740</v>
      </c>
    </row>
    <row r="660" spans="16:21" x14ac:dyDescent="0.15">
      <c r="P660">
        <f t="shared" si="13"/>
        <v>11427</v>
      </c>
      <c r="Q660" t="s">
        <v>209</v>
      </c>
      <c r="R660" t="s">
        <v>100</v>
      </c>
      <c r="S660" t="s">
        <v>113</v>
      </c>
      <c r="T660">
        <v>7.9</v>
      </c>
      <c r="U660">
        <v>740</v>
      </c>
    </row>
    <row r="661" spans="16:21" x14ac:dyDescent="0.15">
      <c r="P661">
        <f t="shared" si="13"/>
        <v>11428</v>
      </c>
      <c r="Q661" t="s">
        <v>209</v>
      </c>
      <c r="R661" t="s">
        <v>100</v>
      </c>
      <c r="S661" t="s">
        <v>114</v>
      </c>
      <c r="T661">
        <v>8.4</v>
      </c>
      <c r="U661">
        <v>820</v>
      </c>
    </row>
    <row r="662" spans="16:21" x14ac:dyDescent="0.15">
      <c r="P662">
        <f t="shared" si="13"/>
        <v>11429</v>
      </c>
      <c r="Q662" t="s">
        <v>209</v>
      </c>
      <c r="R662" t="s">
        <v>100</v>
      </c>
      <c r="S662" t="s">
        <v>115</v>
      </c>
      <c r="T662">
        <v>8.7999999999999989</v>
      </c>
      <c r="U662">
        <v>820</v>
      </c>
    </row>
    <row r="663" spans="16:21" x14ac:dyDescent="0.15">
      <c r="P663">
        <f t="shared" si="13"/>
        <v>11430</v>
      </c>
      <c r="Q663" t="s">
        <v>209</v>
      </c>
      <c r="R663" t="s">
        <v>100</v>
      </c>
      <c r="S663" t="s">
        <v>116</v>
      </c>
      <c r="T663">
        <v>9.6</v>
      </c>
      <c r="U663">
        <v>940</v>
      </c>
    </row>
    <row r="664" spans="16:21" x14ac:dyDescent="0.15">
      <c r="P664">
        <f t="shared" si="13"/>
        <v>11431</v>
      </c>
      <c r="Q664" t="s">
        <v>209</v>
      </c>
      <c r="R664" t="s">
        <v>100</v>
      </c>
      <c r="S664" t="s">
        <v>117</v>
      </c>
      <c r="T664">
        <v>9.9999999999999982</v>
      </c>
      <c r="U664">
        <v>940</v>
      </c>
    </row>
    <row r="665" spans="16:21" x14ac:dyDescent="0.15">
      <c r="P665">
        <f t="shared" si="13"/>
        <v>11432</v>
      </c>
      <c r="Q665" t="s">
        <v>209</v>
      </c>
      <c r="R665" t="s">
        <v>100</v>
      </c>
      <c r="S665" t="s">
        <v>118</v>
      </c>
      <c r="T665">
        <v>10.499999999999998</v>
      </c>
      <c r="U665">
        <v>940</v>
      </c>
    </row>
    <row r="666" spans="16:21" x14ac:dyDescent="0.15">
      <c r="P666">
        <f t="shared" si="13"/>
        <v>11433</v>
      </c>
      <c r="Q666" t="s">
        <v>209</v>
      </c>
      <c r="R666" t="s">
        <v>100</v>
      </c>
      <c r="S666" t="s">
        <v>119</v>
      </c>
      <c r="T666">
        <v>11.1</v>
      </c>
      <c r="U666">
        <v>1020</v>
      </c>
    </row>
    <row r="667" spans="16:21" x14ac:dyDescent="0.15">
      <c r="P667">
        <f t="shared" si="13"/>
        <v>11434</v>
      </c>
      <c r="Q667" t="s">
        <v>209</v>
      </c>
      <c r="R667" t="s">
        <v>100</v>
      </c>
      <c r="S667" t="s">
        <v>120</v>
      </c>
      <c r="T667">
        <v>11.700000000000001</v>
      </c>
      <c r="U667">
        <v>1020</v>
      </c>
    </row>
    <row r="668" spans="16:21" x14ac:dyDescent="0.15">
      <c r="P668">
        <f t="shared" si="13"/>
        <v>11435</v>
      </c>
      <c r="Q668" t="s">
        <v>209</v>
      </c>
      <c r="R668" t="s">
        <v>100</v>
      </c>
      <c r="S668" t="s">
        <v>121</v>
      </c>
      <c r="T668">
        <v>12.299999999999999</v>
      </c>
      <c r="U668">
        <v>1160</v>
      </c>
    </row>
    <row r="669" spans="16:21" x14ac:dyDescent="0.15">
      <c r="P669">
        <f t="shared" si="13"/>
        <v>11436</v>
      </c>
      <c r="Q669" t="s">
        <v>209</v>
      </c>
      <c r="R669" t="s">
        <v>100</v>
      </c>
      <c r="S669" t="s">
        <v>122</v>
      </c>
      <c r="T669">
        <v>12.799999999999999</v>
      </c>
      <c r="U669">
        <v>1160</v>
      </c>
    </row>
    <row r="670" spans="16:21" x14ac:dyDescent="0.15">
      <c r="P670">
        <f t="shared" si="13"/>
        <v>11437</v>
      </c>
      <c r="Q670" t="s">
        <v>209</v>
      </c>
      <c r="R670" t="s">
        <v>100</v>
      </c>
      <c r="S670" t="s">
        <v>123</v>
      </c>
      <c r="T670">
        <v>13.4</v>
      </c>
      <c r="U670">
        <v>1160</v>
      </c>
    </row>
    <row r="671" spans="16:21" x14ac:dyDescent="0.15">
      <c r="P671">
        <f t="shared" si="13"/>
        <v>11438</v>
      </c>
      <c r="Q671" t="s">
        <v>209</v>
      </c>
      <c r="R671" t="s">
        <v>100</v>
      </c>
      <c r="S671" t="s">
        <v>124</v>
      </c>
      <c r="T671">
        <v>13.9</v>
      </c>
      <c r="U671">
        <v>1260</v>
      </c>
    </row>
    <row r="672" spans="16:21" x14ac:dyDescent="0.15">
      <c r="P672">
        <f t="shared" si="13"/>
        <v>11439</v>
      </c>
      <c r="Q672" t="s">
        <v>209</v>
      </c>
      <c r="R672" t="s">
        <v>100</v>
      </c>
      <c r="S672" t="s">
        <v>125</v>
      </c>
      <c r="T672">
        <v>14.200000000000001</v>
      </c>
      <c r="U672">
        <v>1260</v>
      </c>
    </row>
    <row r="673" spans="16:21" x14ac:dyDescent="0.15">
      <c r="P673">
        <f t="shared" si="13"/>
        <v>11440</v>
      </c>
      <c r="Q673" t="s">
        <v>209</v>
      </c>
      <c r="R673" t="s">
        <v>100</v>
      </c>
      <c r="S673" t="s">
        <v>126</v>
      </c>
      <c r="T673">
        <v>14.6</v>
      </c>
      <c r="U673">
        <v>1260</v>
      </c>
    </row>
    <row r="674" spans="16:21" x14ac:dyDescent="0.15">
      <c r="P674">
        <f t="shared" si="13"/>
        <v>11441</v>
      </c>
      <c r="Q674" t="s">
        <v>209</v>
      </c>
      <c r="R674" t="s">
        <v>100</v>
      </c>
      <c r="S674" t="s">
        <v>127</v>
      </c>
      <c r="T674">
        <v>14.999999999999998</v>
      </c>
      <c r="U674">
        <v>1260</v>
      </c>
    </row>
    <row r="675" spans="16:21" x14ac:dyDescent="0.15">
      <c r="P675">
        <f t="shared" si="13"/>
        <v>11442</v>
      </c>
      <c r="Q675" t="s">
        <v>209</v>
      </c>
      <c r="R675" t="s">
        <v>100</v>
      </c>
      <c r="S675" t="s">
        <v>128</v>
      </c>
      <c r="T675">
        <v>15.6</v>
      </c>
      <c r="U675">
        <v>1360</v>
      </c>
    </row>
    <row r="676" spans="16:21" x14ac:dyDescent="0.15">
      <c r="P676">
        <f t="shared" si="13"/>
        <v>11443</v>
      </c>
      <c r="Q676" t="s">
        <v>209</v>
      </c>
      <c r="R676" t="s">
        <v>100</v>
      </c>
      <c r="S676" t="s">
        <v>129</v>
      </c>
      <c r="T676">
        <v>16.100000000000001</v>
      </c>
      <c r="U676">
        <v>1360</v>
      </c>
    </row>
    <row r="677" spans="16:21" x14ac:dyDescent="0.15">
      <c r="P677">
        <f t="shared" si="13"/>
        <v>11444</v>
      </c>
      <c r="Q677" t="s">
        <v>209</v>
      </c>
      <c r="R677" t="s">
        <v>100</v>
      </c>
      <c r="S677" t="s">
        <v>130</v>
      </c>
      <c r="T677">
        <v>16.600000000000001</v>
      </c>
      <c r="U677">
        <v>1360</v>
      </c>
    </row>
    <row r="678" spans="16:21" x14ac:dyDescent="0.15">
      <c r="P678">
        <f t="shared" si="13"/>
        <v>11500</v>
      </c>
      <c r="Q678" t="s">
        <v>209</v>
      </c>
      <c r="R678" t="s">
        <v>101</v>
      </c>
      <c r="S678" t="s">
        <v>86</v>
      </c>
      <c r="T678">
        <v>6.9</v>
      </c>
      <c r="U678">
        <v>800</v>
      </c>
    </row>
    <row r="679" spans="16:21" x14ac:dyDescent="0.15">
      <c r="P679">
        <f t="shared" si="13"/>
        <v>11501</v>
      </c>
      <c r="Q679" t="s">
        <v>209</v>
      </c>
      <c r="R679" t="s">
        <v>101</v>
      </c>
      <c r="S679" t="s">
        <v>87</v>
      </c>
      <c r="T679">
        <v>6.3000000000000007</v>
      </c>
      <c r="U679">
        <v>800</v>
      </c>
    </row>
    <row r="680" spans="16:21" x14ac:dyDescent="0.15">
      <c r="P680">
        <f t="shared" si="13"/>
        <v>11502</v>
      </c>
      <c r="Q680" t="s">
        <v>209</v>
      </c>
      <c r="R680" t="s">
        <v>101</v>
      </c>
      <c r="S680" t="s">
        <v>88</v>
      </c>
      <c r="T680">
        <v>5.8000000000000007</v>
      </c>
      <c r="U680">
        <v>640</v>
      </c>
    </row>
    <row r="681" spans="16:21" x14ac:dyDescent="0.15">
      <c r="P681">
        <f t="shared" si="13"/>
        <v>11503</v>
      </c>
      <c r="Q681" t="s">
        <v>209</v>
      </c>
      <c r="R681" t="s">
        <v>101</v>
      </c>
      <c r="S681" t="s">
        <v>89</v>
      </c>
      <c r="T681">
        <v>5.5</v>
      </c>
      <c r="U681">
        <v>640</v>
      </c>
    </row>
    <row r="682" spans="16:21" x14ac:dyDescent="0.15">
      <c r="P682">
        <f t="shared" si="13"/>
        <v>11504</v>
      </c>
      <c r="Q682" t="s">
        <v>209</v>
      </c>
      <c r="R682" t="s">
        <v>101</v>
      </c>
      <c r="S682" t="s">
        <v>90</v>
      </c>
      <c r="T682">
        <v>4.9000000000000004</v>
      </c>
      <c r="U682">
        <v>560</v>
      </c>
    </row>
    <row r="683" spans="16:21" x14ac:dyDescent="0.15">
      <c r="P683">
        <f t="shared" si="13"/>
        <v>11505</v>
      </c>
      <c r="Q683" t="s">
        <v>209</v>
      </c>
      <c r="R683" t="s">
        <v>101</v>
      </c>
      <c r="S683" t="s">
        <v>91</v>
      </c>
      <c r="T683">
        <v>4.1000000000000005</v>
      </c>
      <c r="U683">
        <v>560</v>
      </c>
    </row>
    <row r="684" spans="16:21" x14ac:dyDescent="0.15">
      <c r="P684">
        <f t="shared" si="13"/>
        <v>11506</v>
      </c>
      <c r="Q684" t="s">
        <v>209</v>
      </c>
      <c r="R684" t="s">
        <v>101</v>
      </c>
      <c r="S684" t="s">
        <v>92</v>
      </c>
      <c r="T684">
        <v>3.9000000000000004</v>
      </c>
      <c r="U684">
        <v>560</v>
      </c>
    </row>
    <row r="685" spans="16:21" x14ac:dyDescent="0.15">
      <c r="P685">
        <f t="shared" si="13"/>
        <v>11507</v>
      </c>
      <c r="Q685" t="s">
        <v>209</v>
      </c>
      <c r="R685" t="s">
        <v>101</v>
      </c>
      <c r="S685" t="s">
        <v>93</v>
      </c>
      <c r="T685">
        <v>3.5000000000000004</v>
      </c>
      <c r="U685">
        <v>560</v>
      </c>
    </row>
    <row r="686" spans="16:21" x14ac:dyDescent="0.15">
      <c r="P686">
        <f t="shared" si="13"/>
        <v>11508</v>
      </c>
      <c r="Q686" t="s">
        <v>209</v>
      </c>
      <c r="R686" t="s">
        <v>101</v>
      </c>
      <c r="S686" t="s">
        <v>94</v>
      </c>
      <c r="T686">
        <v>3.2</v>
      </c>
      <c r="U686">
        <v>560</v>
      </c>
    </row>
    <row r="687" spans="16:21" x14ac:dyDescent="0.15">
      <c r="P687">
        <f t="shared" si="13"/>
        <v>11509</v>
      </c>
      <c r="Q687" t="s">
        <v>209</v>
      </c>
      <c r="R687" t="s">
        <v>101</v>
      </c>
      <c r="S687" t="s">
        <v>95</v>
      </c>
      <c r="T687">
        <v>2.9000000000000004</v>
      </c>
      <c r="U687">
        <v>380</v>
      </c>
    </row>
    <row r="688" spans="16:21" x14ac:dyDescent="0.15">
      <c r="P688">
        <f t="shared" si="13"/>
        <v>11510</v>
      </c>
      <c r="Q688" t="s">
        <v>209</v>
      </c>
      <c r="R688" t="s">
        <v>101</v>
      </c>
      <c r="S688" t="s">
        <v>96</v>
      </c>
      <c r="T688">
        <v>2.6000000000000005</v>
      </c>
      <c r="U688">
        <v>380</v>
      </c>
    </row>
    <row r="689" spans="16:21" x14ac:dyDescent="0.15">
      <c r="P689">
        <f t="shared" si="13"/>
        <v>11511</v>
      </c>
      <c r="Q689" t="s">
        <v>209</v>
      </c>
      <c r="R689" t="s">
        <v>101</v>
      </c>
      <c r="S689" t="s">
        <v>97</v>
      </c>
      <c r="T689">
        <v>1.8000000000000007</v>
      </c>
      <c r="U689">
        <v>320</v>
      </c>
    </row>
    <row r="690" spans="16:21" x14ac:dyDescent="0.15">
      <c r="P690">
        <f t="shared" si="13"/>
        <v>11512</v>
      </c>
      <c r="Q690" t="s">
        <v>209</v>
      </c>
      <c r="R690" t="s">
        <v>101</v>
      </c>
      <c r="S690" t="s">
        <v>98</v>
      </c>
      <c r="T690">
        <v>1.3000000000000007</v>
      </c>
      <c r="U690">
        <v>320</v>
      </c>
    </row>
    <row r="691" spans="16:21" x14ac:dyDescent="0.15">
      <c r="P691">
        <f t="shared" si="13"/>
        <v>11513</v>
      </c>
      <c r="Q691" t="s">
        <v>209</v>
      </c>
      <c r="R691" t="s">
        <v>101</v>
      </c>
      <c r="S691" t="s">
        <v>99</v>
      </c>
      <c r="T691">
        <v>1</v>
      </c>
      <c r="U691">
        <v>320</v>
      </c>
    </row>
    <row r="692" spans="16:21" x14ac:dyDescent="0.15">
      <c r="P692">
        <f t="shared" si="13"/>
        <v>11514</v>
      </c>
      <c r="Q692" t="s">
        <v>209</v>
      </c>
      <c r="R692" t="s">
        <v>101</v>
      </c>
      <c r="S692" t="s">
        <v>100</v>
      </c>
      <c r="T692">
        <v>0.5</v>
      </c>
      <c r="U692">
        <v>320</v>
      </c>
    </row>
    <row r="693" spans="16:21" x14ac:dyDescent="0.15">
      <c r="P693">
        <f t="shared" si="13"/>
        <v>11515</v>
      </c>
      <c r="Q693" t="s">
        <v>209</v>
      </c>
      <c r="R693" t="s">
        <v>101</v>
      </c>
      <c r="S693" t="s">
        <v>101</v>
      </c>
      <c r="T693">
        <v>0</v>
      </c>
      <c r="U693">
        <v>0</v>
      </c>
    </row>
    <row r="694" spans="16:21" x14ac:dyDescent="0.15">
      <c r="P694">
        <f t="shared" si="13"/>
        <v>11516</v>
      </c>
      <c r="Q694" t="s">
        <v>209</v>
      </c>
      <c r="R694" t="s">
        <v>101</v>
      </c>
      <c r="S694" t="s">
        <v>102</v>
      </c>
      <c r="T694">
        <v>0.29999999999999982</v>
      </c>
      <c r="U694">
        <v>320</v>
      </c>
    </row>
    <row r="695" spans="16:21" x14ac:dyDescent="0.15">
      <c r="P695">
        <f t="shared" si="13"/>
        <v>11517</v>
      </c>
      <c r="Q695" t="s">
        <v>209</v>
      </c>
      <c r="R695" t="s">
        <v>101</v>
      </c>
      <c r="S695" t="s">
        <v>103</v>
      </c>
      <c r="T695">
        <v>0.89999999999999947</v>
      </c>
      <c r="U695">
        <v>320</v>
      </c>
    </row>
    <row r="696" spans="16:21" x14ac:dyDescent="0.15">
      <c r="P696">
        <f t="shared" si="13"/>
        <v>11518</v>
      </c>
      <c r="Q696" t="s">
        <v>209</v>
      </c>
      <c r="R696" t="s">
        <v>101</v>
      </c>
      <c r="S696" t="s">
        <v>104</v>
      </c>
      <c r="T696">
        <v>1.5</v>
      </c>
      <c r="U696">
        <v>320</v>
      </c>
    </row>
    <row r="697" spans="16:21" x14ac:dyDescent="0.15">
      <c r="P697">
        <f t="shared" si="13"/>
        <v>11519</v>
      </c>
      <c r="Q697" t="s">
        <v>209</v>
      </c>
      <c r="R697" t="s">
        <v>101</v>
      </c>
      <c r="S697" t="s">
        <v>105</v>
      </c>
      <c r="T697">
        <v>2.0999999999999996</v>
      </c>
      <c r="U697">
        <v>320</v>
      </c>
    </row>
    <row r="698" spans="16:21" x14ac:dyDescent="0.15">
      <c r="P698">
        <f t="shared" si="13"/>
        <v>11520</v>
      </c>
      <c r="Q698" t="s">
        <v>209</v>
      </c>
      <c r="R698" t="s">
        <v>101</v>
      </c>
      <c r="S698" t="s">
        <v>106</v>
      </c>
      <c r="T698">
        <v>2.6999999999999993</v>
      </c>
      <c r="U698">
        <v>340</v>
      </c>
    </row>
    <row r="699" spans="16:21" x14ac:dyDescent="0.15">
      <c r="P699">
        <f t="shared" si="13"/>
        <v>11521</v>
      </c>
      <c r="Q699" t="s">
        <v>209</v>
      </c>
      <c r="R699" t="s">
        <v>101</v>
      </c>
      <c r="S699" t="s">
        <v>107</v>
      </c>
      <c r="T699">
        <v>3.0999999999999996</v>
      </c>
      <c r="U699">
        <v>340</v>
      </c>
    </row>
    <row r="700" spans="16:21" x14ac:dyDescent="0.15">
      <c r="P700">
        <f t="shared" si="13"/>
        <v>11522</v>
      </c>
      <c r="Q700" t="s">
        <v>209</v>
      </c>
      <c r="R700" t="s">
        <v>101</v>
      </c>
      <c r="S700" t="s">
        <v>108</v>
      </c>
      <c r="T700">
        <v>3.5999999999999996</v>
      </c>
      <c r="U700">
        <v>460</v>
      </c>
    </row>
    <row r="701" spans="16:21" x14ac:dyDescent="0.15">
      <c r="P701">
        <f t="shared" si="13"/>
        <v>11523</v>
      </c>
      <c r="Q701" t="s">
        <v>209</v>
      </c>
      <c r="R701" t="s">
        <v>101</v>
      </c>
      <c r="S701" t="s">
        <v>109</v>
      </c>
      <c r="T701">
        <v>4.2999999999999989</v>
      </c>
      <c r="U701">
        <v>460</v>
      </c>
    </row>
    <row r="702" spans="16:21" x14ac:dyDescent="0.15">
      <c r="P702">
        <f t="shared" si="13"/>
        <v>11524</v>
      </c>
      <c r="Q702" t="s">
        <v>209</v>
      </c>
      <c r="R702" t="s">
        <v>101</v>
      </c>
      <c r="S702" t="s">
        <v>110</v>
      </c>
      <c r="T702">
        <v>4.9000000000000004</v>
      </c>
      <c r="U702">
        <v>580</v>
      </c>
    </row>
    <row r="703" spans="16:21" x14ac:dyDescent="0.15">
      <c r="P703">
        <f t="shared" si="13"/>
        <v>11525</v>
      </c>
      <c r="Q703" t="s">
        <v>209</v>
      </c>
      <c r="R703" t="s">
        <v>101</v>
      </c>
      <c r="S703" t="s">
        <v>111</v>
      </c>
      <c r="T703">
        <v>5.7999999999999989</v>
      </c>
      <c r="U703">
        <v>580</v>
      </c>
    </row>
    <row r="704" spans="16:21" x14ac:dyDescent="0.15">
      <c r="P704">
        <f t="shared" si="13"/>
        <v>11526</v>
      </c>
      <c r="Q704" t="s">
        <v>209</v>
      </c>
      <c r="R704" t="s">
        <v>101</v>
      </c>
      <c r="S704" t="s">
        <v>112</v>
      </c>
      <c r="T704">
        <v>6.6</v>
      </c>
      <c r="U704">
        <v>700</v>
      </c>
    </row>
    <row r="705" spans="16:21" x14ac:dyDescent="0.15">
      <c r="P705">
        <f t="shared" si="13"/>
        <v>11527</v>
      </c>
      <c r="Q705" t="s">
        <v>209</v>
      </c>
      <c r="R705" t="s">
        <v>101</v>
      </c>
      <c r="S705" t="s">
        <v>113</v>
      </c>
      <c r="T705">
        <v>7.4</v>
      </c>
      <c r="U705">
        <v>700</v>
      </c>
    </row>
    <row r="706" spans="16:21" x14ac:dyDescent="0.15">
      <c r="P706">
        <f t="shared" si="13"/>
        <v>11528</v>
      </c>
      <c r="Q706" t="s">
        <v>209</v>
      </c>
      <c r="R706" t="s">
        <v>101</v>
      </c>
      <c r="S706" t="s">
        <v>114</v>
      </c>
      <c r="T706">
        <v>7.9</v>
      </c>
      <c r="U706">
        <v>760</v>
      </c>
    </row>
    <row r="707" spans="16:21" x14ac:dyDescent="0.15">
      <c r="P707">
        <f t="shared" ref="P707:P770" si="14">IF(Q707="国道58号・330号沿線（那覇⇔コザ）",1,IF(Q707="国道329号・330号沿線（那覇⇔与那原）",2,3))*10000+LEFT(R707,2)*100+LEFT(S707,2)</f>
        <v>11529</v>
      </c>
      <c r="Q707" t="s">
        <v>209</v>
      </c>
      <c r="R707" t="s">
        <v>101</v>
      </c>
      <c r="S707" t="s">
        <v>115</v>
      </c>
      <c r="T707">
        <v>8.2999999999999989</v>
      </c>
      <c r="U707">
        <v>760</v>
      </c>
    </row>
    <row r="708" spans="16:21" x14ac:dyDescent="0.15">
      <c r="P708">
        <f t="shared" si="14"/>
        <v>11530</v>
      </c>
      <c r="Q708" t="s">
        <v>209</v>
      </c>
      <c r="R708" t="s">
        <v>101</v>
      </c>
      <c r="S708" t="s">
        <v>116</v>
      </c>
      <c r="T708">
        <v>9.1</v>
      </c>
      <c r="U708">
        <v>880</v>
      </c>
    </row>
    <row r="709" spans="16:21" x14ac:dyDescent="0.15">
      <c r="P709">
        <f t="shared" si="14"/>
        <v>11531</v>
      </c>
      <c r="Q709" t="s">
        <v>209</v>
      </c>
      <c r="R709" t="s">
        <v>101</v>
      </c>
      <c r="S709" t="s">
        <v>117</v>
      </c>
      <c r="T709">
        <v>9.4999999999999982</v>
      </c>
      <c r="U709">
        <v>880</v>
      </c>
    </row>
    <row r="710" spans="16:21" x14ac:dyDescent="0.15">
      <c r="P710">
        <f t="shared" si="14"/>
        <v>11532</v>
      </c>
      <c r="Q710" t="s">
        <v>209</v>
      </c>
      <c r="R710" t="s">
        <v>101</v>
      </c>
      <c r="S710" t="s">
        <v>118</v>
      </c>
      <c r="T710">
        <v>9.9999999999999982</v>
      </c>
      <c r="U710">
        <v>880</v>
      </c>
    </row>
    <row r="711" spans="16:21" x14ac:dyDescent="0.15">
      <c r="P711">
        <f t="shared" si="14"/>
        <v>11533</v>
      </c>
      <c r="Q711" t="s">
        <v>209</v>
      </c>
      <c r="R711" t="s">
        <v>101</v>
      </c>
      <c r="S711" t="s">
        <v>119</v>
      </c>
      <c r="T711">
        <v>10.6</v>
      </c>
      <c r="U711">
        <v>980</v>
      </c>
    </row>
    <row r="712" spans="16:21" x14ac:dyDescent="0.15">
      <c r="P712">
        <f t="shared" si="14"/>
        <v>11534</v>
      </c>
      <c r="Q712" t="s">
        <v>209</v>
      </c>
      <c r="R712" t="s">
        <v>101</v>
      </c>
      <c r="S712" t="s">
        <v>120</v>
      </c>
      <c r="T712">
        <v>11.200000000000001</v>
      </c>
      <c r="U712">
        <v>980</v>
      </c>
    </row>
    <row r="713" spans="16:21" x14ac:dyDescent="0.15">
      <c r="P713">
        <f t="shared" si="14"/>
        <v>11535</v>
      </c>
      <c r="Q713" t="s">
        <v>209</v>
      </c>
      <c r="R713" t="s">
        <v>101</v>
      </c>
      <c r="S713" t="s">
        <v>121</v>
      </c>
      <c r="T713">
        <v>11.799999999999999</v>
      </c>
      <c r="U713">
        <v>1080</v>
      </c>
    </row>
    <row r="714" spans="16:21" x14ac:dyDescent="0.15">
      <c r="P714">
        <f t="shared" si="14"/>
        <v>11536</v>
      </c>
      <c r="Q714" t="s">
        <v>209</v>
      </c>
      <c r="R714" t="s">
        <v>101</v>
      </c>
      <c r="S714" t="s">
        <v>122</v>
      </c>
      <c r="T714">
        <v>12.299999999999999</v>
      </c>
      <c r="U714">
        <v>1080</v>
      </c>
    </row>
    <row r="715" spans="16:21" x14ac:dyDescent="0.15">
      <c r="P715">
        <f t="shared" si="14"/>
        <v>11537</v>
      </c>
      <c r="Q715" t="s">
        <v>209</v>
      </c>
      <c r="R715" t="s">
        <v>101</v>
      </c>
      <c r="S715" t="s">
        <v>123</v>
      </c>
      <c r="T715">
        <v>12.9</v>
      </c>
      <c r="U715">
        <v>1080</v>
      </c>
    </row>
    <row r="716" spans="16:21" x14ac:dyDescent="0.15">
      <c r="P716">
        <f t="shared" si="14"/>
        <v>11538</v>
      </c>
      <c r="Q716" t="s">
        <v>209</v>
      </c>
      <c r="R716" t="s">
        <v>101</v>
      </c>
      <c r="S716" t="s">
        <v>124</v>
      </c>
      <c r="T716">
        <v>13.4</v>
      </c>
      <c r="U716">
        <v>1200</v>
      </c>
    </row>
    <row r="717" spans="16:21" x14ac:dyDescent="0.15">
      <c r="P717">
        <f t="shared" si="14"/>
        <v>11539</v>
      </c>
      <c r="Q717" t="s">
        <v>209</v>
      </c>
      <c r="R717" t="s">
        <v>101</v>
      </c>
      <c r="S717" t="s">
        <v>125</v>
      </c>
      <c r="T717">
        <v>13.700000000000001</v>
      </c>
      <c r="U717">
        <v>1200</v>
      </c>
    </row>
    <row r="718" spans="16:21" x14ac:dyDescent="0.15">
      <c r="P718">
        <f t="shared" si="14"/>
        <v>11540</v>
      </c>
      <c r="Q718" t="s">
        <v>209</v>
      </c>
      <c r="R718" t="s">
        <v>101</v>
      </c>
      <c r="S718" t="s">
        <v>126</v>
      </c>
      <c r="T718">
        <v>14.1</v>
      </c>
      <c r="U718">
        <v>1200</v>
      </c>
    </row>
    <row r="719" spans="16:21" x14ac:dyDescent="0.15">
      <c r="P719">
        <f t="shared" si="14"/>
        <v>11541</v>
      </c>
      <c r="Q719" t="s">
        <v>209</v>
      </c>
      <c r="R719" t="s">
        <v>101</v>
      </c>
      <c r="S719" t="s">
        <v>127</v>
      </c>
      <c r="T719">
        <v>14.499999999999998</v>
      </c>
      <c r="U719">
        <v>1200</v>
      </c>
    </row>
    <row r="720" spans="16:21" x14ac:dyDescent="0.15">
      <c r="P720">
        <f t="shared" si="14"/>
        <v>11542</v>
      </c>
      <c r="Q720" t="s">
        <v>209</v>
      </c>
      <c r="R720" t="s">
        <v>101</v>
      </c>
      <c r="S720" t="s">
        <v>128</v>
      </c>
      <c r="T720">
        <v>15.1</v>
      </c>
      <c r="U720">
        <v>1300</v>
      </c>
    </row>
    <row r="721" spans="16:21" x14ac:dyDescent="0.15">
      <c r="P721">
        <f t="shared" si="14"/>
        <v>11543</v>
      </c>
      <c r="Q721" t="s">
        <v>209</v>
      </c>
      <c r="R721" t="s">
        <v>101</v>
      </c>
      <c r="S721" t="s">
        <v>129</v>
      </c>
      <c r="T721">
        <v>15.6</v>
      </c>
      <c r="U721">
        <v>1300</v>
      </c>
    </row>
    <row r="722" spans="16:21" x14ac:dyDescent="0.15">
      <c r="P722">
        <f t="shared" si="14"/>
        <v>11544</v>
      </c>
      <c r="Q722" t="s">
        <v>209</v>
      </c>
      <c r="R722" t="s">
        <v>101</v>
      </c>
      <c r="S722" t="s">
        <v>130</v>
      </c>
      <c r="T722">
        <v>16.100000000000001</v>
      </c>
      <c r="U722">
        <v>1300</v>
      </c>
    </row>
    <row r="723" spans="16:21" x14ac:dyDescent="0.15">
      <c r="P723">
        <f t="shared" si="14"/>
        <v>11600</v>
      </c>
      <c r="Q723" t="s">
        <v>209</v>
      </c>
      <c r="R723" t="s">
        <v>102</v>
      </c>
      <c r="S723" t="s">
        <v>86</v>
      </c>
      <c r="T723">
        <v>7.2</v>
      </c>
      <c r="U723">
        <v>800</v>
      </c>
    </row>
    <row r="724" spans="16:21" x14ac:dyDescent="0.15">
      <c r="P724">
        <f t="shared" si="14"/>
        <v>11601</v>
      </c>
      <c r="Q724" t="s">
        <v>209</v>
      </c>
      <c r="R724" t="s">
        <v>102</v>
      </c>
      <c r="S724" t="s">
        <v>87</v>
      </c>
      <c r="T724">
        <v>6.6000000000000005</v>
      </c>
      <c r="U724">
        <v>800</v>
      </c>
    </row>
    <row r="725" spans="16:21" x14ac:dyDescent="0.15">
      <c r="P725">
        <f t="shared" si="14"/>
        <v>11602</v>
      </c>
      <c r="Q725" t="s">
        <v>209</v>
      </c>
      <c r="R725" t="s">
        <v>102</v>
      </c>
      <c r="S725" t="s">
        <v>88</v>
      </c>
      <c r="T725">
        <v>6.1</v>
      </c>
      <c r="U725">
        <v>640</v>
      </c>
    </row>
    <row r="726" spans="16:21" x14ac:dyDescent="0.15">
      <c r="P726">
        <f t="shared" si="14"/>
        <v>11603</v>
      </c>
      <c r="Q726" t="s">
        <v>209</v>
      </c>
      <c r="R726" t="s">
        <v>102</v>
      </c>
      <c r="S726" t="s">
        <v>89</v>
      </c>
      <c r="T726">
        <v>5.8000000000000007</v>
      </c>
      <c r="U726">
        <v>640</v>
      </c>
    </row>
    <row r="727" spans="16:21" x14ac:dyDescent="0.15">
      <c r="P727">
        <f t="shared" si="14"/>
        <v>11604</v>
      </c>
      <c r="Q727" t="s">
        <v>209</v>
      </c>
      <c r="R727" t="s">
        <v>102</v>
      </c>
      <c r="S727" t="s">
        <v>90</v>
      </c>
      <c r="T727">
        <v>5.2</v>
      </c>
      <c r="U727">
        <v>560</v>
      </c>
    </row>
    <row r="728" spans="16:21" x14ac:dyDescent="0.15">
      <c r="P728">
        <f t="shared" si="14"/>
        <v>11605</v>
      </c>
      <c r="Q728" t="s">
        <v>209</v>
      </c>
      <c r="R728" t="s">
        <v>102</v>
      </c>
      <c r="S728" t="s">
        <v>91</v>
      </c>
      <c r="T728">
        <v>4.4000000000000004</v>
      </c>
      <c r="U728">
        <v>560</v>
      </c>
    </row>
    <row r="729" spans="16:21" x14ac:dyDescent="0.15">
      <c r="P729">
        <f t="shared" si="14"/>
        <v>11606</v>
      </c>
      <c r="Q729" t="s">
        <v>209</v>
      </c>
      <c r="R729" t="s">
        <v>102</v>
      </c>
      <c r="S729" t="s">
        <v>92</v>
      </c>
      <c r="T729">
        <v>4.2</v>
      </c>
      <c r="U729">
        <v>560</v>
      </c>
    </row>
    <row r="730" spans="16:21" x14ac:dyDescent="0.15">
      <c r="P730">
        <f t="shared" si="14"/>
        <v>11607</v>
      </c>
      <c r="Q730" t="s">
        <v>209</v>
      </c>
      <c r="R730" t="s">
        <v>102</v>
      </c>
      <c r="S730" t="s">
        <v>93</v>
      </c>
      <c r="T730">
        <v>3.8000000000000003</v>
      </c>
      <c r="U730">
        <v>560</v>
      </c>
    </row>
    <row r="731" spans="16:21" x14ac:dyDescent="0.15">
      <c r="P731">
        <f t="shared" si="14"/>
        <v>11608</v>
      </c>
      <c r="Q731" t="s">
        <v>209</v>
      </c>
      <c r="R731" t="s">
        <v>102</v>
      </c>
      <c r="S731" t="s">
        <v>94</v>
      </c>
      <c r="T731">
        <v>3.5</v>
      </c>
      <c r="U731">
        <v>560</v>
      </c>
    </row>
    <row r="732" spans="16:21" x14ac:dyDescent="0.15">
      <c r="P732">
        <f t="shared" si="14"/>
        <v>11609</v>
      </c>
      <c r="Q732" t="s">
        <v>209</v>
      </c>
      <c r="R732" t="s">
        <v>102</v>
      </c>
      <c r="S732" t="s">
        <v>95</v>
      </c>
      <c r="T732">
        <v>3.2</v>
      </c>
      <c r="U732">
        <v>380</v>
      </c>
    </row>
    <row r="733" spans="16:21" x14ac:dyDescent="0.15">
      <c r="P733">
        <f t="shared" si="14"/>
        <v>11610</v>
      </c>
      <c r="Q733" t="s">
        <v>209</v>
      </c>
      <c r="R733" t="s">
        <v>102</v>
      </c>
      <c r="S733" t="s">
        <v>96</v>
      </c>
      <c r="T733">
        <v>2.9000000000000004</v>
      </c>
      <c r="U733">
        <v>380</v>
      </c>
    </row>
    <row r="734" spans="16:21" x14ac:dyDescent="0.15">
      <c r="P734">
        <f t="shared" si="14"/>
        <v>11611</v>
      </c>
      <c r="Q734" t="s">
        <v>209</v>
      </c>
      <c r="R734" t="s">
        <v>102</v>
      </c>
      <c r="S734" t="s">
        <v>97</v>
      </c>
      <c r="T734">
        <v>2.1000000000000005</v>
      </c>
      <c r="U734">
        <v>320</v>
      </c>
    </row>
    <row r="735" spans="16:21" x14ac:dyDescent="0.15">
      <c r="P735">
        <f t="shared" si="14"/>
        <v>11612</v>
      </c>
      <c r="Q735" t="s">
        <v>209</v>
      </c>
      <c r="R735" t="s">
        <v>102</v>
      </c>
      <c r="S735" t="s">
        <v>98</v>
      </c>
      <c r="T735">
        <v>1.6000000000000005</v>
      </c>
      <c r="U735">
        <v>320</v>
      </c>
    </row>
    <row r="736" spans="16:21" x14ac:dyDescent="0.15">
      <c r="P736">
        <f t="shared" si="14"/>
        <v>11613</v>
      </c>
      <c r="Q736" t="s">
        <v>209</v>
      </c>
      <c r="R736" t="s">
        <v>102</v>
      </c>
      <c r="S736" t="s">
        <v>99</v>
      </c>
      <c r="T736">
        <v>1.2999999999999998</v>
      </c>
      <c r="U736">
        <v>320</v>
      </c>
    </row>
    <row r="737" spans="16:21" x14ac:dyDescent="0.15">
      <c r="P737">
        <f t="shared" si="14"/>
        <v>11614</v>
      </c>
      <c r="Q737" t="s">
        <v>209</v>
      </c>
      <c r="R737" t="s">
        <v>102</v>
      </c>
      <c r="S737" t="s">
        <v>100</v>
      </c>
      <c r="T737">
        <v>0.79999999999999982</v>
      </c>
      <c r="U737">
        <v>320</v>
      </c>
    </row>
    <row r="738" spans="16:21" x14ac:dyDescent="0.15">
      <c r="P738">
        <f t="shared" si="14"/>
        <v>11615</v>
      </c>
      <c r="Q738" t="s">
        <v>209</v>
      </c>
      <c r="R738" t="s">
        <v>102</v>
      </c>
      <c r="S738" t="s">
        <v>101</v>
      </c>
      <c r="T738">
        <v>0.29999999999999982</v>
      </c>
      <c r="U738">
        <v>320</v>
      </c>
    </row>
    <row r="739" spans="16:21" x14ac:dyDescent="0.15">
      <c r="P739">
        <f t="shared" si="14"/>
        <v>11616</v>
      </c>
      <c r="Q739" t="s">
        <v>209</v>
      </c>
      <c r="R739" t="s">
        <v>102</v>
      </c>
      <c r="S739" t="s">
        <v>102</v>
      </c>
      <c r="T739">
        <v>0</v>
      </c>
      <c r="U739">
        <v>0</v>
      </c>
    </row>
    <row r="740" spans="16:21" x14ac:dyDescent="0.15">
      <c r="P740">
        <f t="shared" si="14"/>
        <v>11617</v>
      </c>
      <c r="Q740" t="s">
        <v>209</v>
      </c>
      <c r="R740" t="s">
        <v>102</v>
      </c>
      <c r="S740" t="s">
        <v>103</v>
      </c>
      <c r="T740">
        <v>0.59999999999999964</v>
      </c>
      <c r="U740">
        <v>320</v>
      </c>
    </row>
    <row r="741" spans="16:21" x14ac:dyDescent="0.15">
      <c r="P741">
        <f t="shared" si="14"/>
        <v>11618</v>
      </c>
      <c r="Q741" t="s">
        <v>209</v>
      </c>
      <c r="R741" t="s">
        <v>102</v>
      </c>
      <c r="S741" t="s">
        <v>104</v>
      </c>
      <c r="T741">
        <v>1.2000000000000002</v>
      </c>
      <c r="U741">
        <v>320</v>
      </c>
    </row>
    <row r="742" spans="16:21" x14ac:dyDescent="0.15">
      <c r="P742">
        <f t="shared" si="14"/>
        <v>11619</v>
      </c>
      <c r="Q742" t="s">
        <v>209</v>
      </c>
      <c r="R742" t="s">
        <v>102</v>
      </c>
      <c r="S742" t="s">
        <v>105</v>
      </c>
      <c r="T742">
        <v>1.7999999999999998</v>
      </c>
      <c r="U742">
        <v>320</v>
      </c>
    </row>
    <row r="743" spans="16:21" x14ac:dyDescent="0.15">
      <c r="P743">
        <f t="shared" si="14"/>
        <v>11620</v>
      </c>
      <c r="Q743" t="s">
        <v>209</v>
      </c>
      <c r="R743" t="s">
        <v>102</v>
      </c>
      <c r="S743" t="s">
        <v>106</v>
      </c>
      <c r="T743">
        <v>2.3999999999999995</v>
      </c>
      <c r="U743">
        <v>340</v>
      </c>
    </row>
    <row r="744" spans="16:21" x14ac:dyDescent="0.15">
      <c r="P744">
        <f t="shared" si="14"/>
        <v>11621</v>
      </c>
      <c r="Q744" t="s">
        <v>209</v>
      </c>
      <c r="R744" t="s">
        <v>102</v>
      </c>
      <c r="S744" t="s">
        <v>107</v>
      </c>
      <c r="T744">
        <v>2.8</v>
      </c>
      <c r="U744">
        <v>340</v>
      </c>
    </row>
    <row r="745" spans="16:21" x14ac:dyDescent="0.15">
      <c r="P745">
        <f t="shared" si="14"/>
        <v>11622</v>
      </c>
      <c r="Q745" t="s">
        <v>209</v>
      </c>
      <c r="R745" t="s">
        <v>102</v>
      </c>
      <c r="S745" t="s">
        <v>108</v>
      </c>
      <c r="T745">
        <v>3.3</v>
      </c>
      <c r="U745">
        <v>460</v>
      </c>
    </row>
    <row r="746" spans="16:21" x14ac:dyDescent="0.15">
      <c r="P746">
        <f t="shared" si="14"/>
        <v>11623</v>
      </c>
      <c r="Q746" t="s">
        <v>209</v>
      </c>
      <c r="R746" t="s">
        <v>102</v>
      </c>
      <c r="S746" t="s">
        <v>109</v>
      </c>
      <c r="T746">
        <v>3.9999999999999991</v>
      </c>
      <c r="U746">
        <v>460</v>
      </c>
    </row>
    <row r="747" spans="16:21" x14ac:dyDescent="0.15">
      <c r="P747">
        <f t="shared" si="14"/>
        <v>11624</v>
      </c>
      <c r="Q747" t="s">
        <v>209</v>
      </c>
      <c r="R747" t="s">
        <v>102</v>
      </c>
      <c r="S747" t="s">
        <v>110</v>
      </c>
      <c r="T747">
        <v>4.6000000000000005</v>
      </c>
      <c r="U747">
        <v>580</v>
      </c>
    </row>
    <row r="748" spans="16:21" x14ac:dyDescent="0.15">
      <c r="P748">
        <f t="shared" si="14"/>
        <v>11625</v>
      </c>
      <c r="Q748" t="s">
        <v>209</v>
      </c>
      <c r="R748" t="s">
        <v>102</v>
      </c>
      <c r="S748" t="s">
        <v>111</v>
      </c>
      <c r="T748">
        <v>5.4999999999999991</v>
      </c>
      <c r="U748">
        <v>580</v>
      </c>
    </row>
    <row r="749" spans="16:21" x14ac:dyDescent="0.15">
      <c r="P749">
        <f t="shared" si="14"/>
        <v>11626</v>
      </c>
      <c r="Q749" t="s">
        <v>209</v>
      </c>
      <c r="R749" t="s">
        <v>102</v>
      </c>
      <c r="S749" t="s">
        <v>112</v>
      </c>
      <c r="T749">
        <v>6.3</v>
      </c>
      <c r="U749">
        <v>700</v>
      </c>
    </row>
    <row r="750" spans="16:21" x14ac:dyDescent="0.15">
      <c r="P750">
        <f t="shared" si="14"/>
        <v>11627</v>
      </c>
      <c r="Q750" t="s">
        <v>209</v>
      </c>
      <c r="R750" t="s">
        <v>102</v>
      </c>
      <c r="S750" t="s">
        <v>113</v>
      </c>
      <c r="T750">
        <v>7.1000000000000005</v>
      </c>
      <c r="U750">
        <v>700</v>
      </c>
    </row>
    <row r="751" spans="16:21" x14ac:dyDescent="0.15">
      <c r="P751">
        <f t="shared" si="14"/>
        <v>11628</v>
      </c>
      <c r="Q751" t="s">
        <v>209</v>
      </c>
      <c r="R751" t="s">
        <v>102</v>
      </c>
      <c r="S751" t="s">
        <v>114</v>
      </c>
      <c r="T751">
        <v>7.6000000000000005</v>
      </c>
      <c r="U751">
        <v>760</v>
      </c>
    </row>
    <row r="752" spans="16:21" x14ac:dyDescent="0.15">
      <c r="P752">
        <f t="shared" si="14"/>
        <v>11629</v>
      </c>
      <c r="Q752" t="s">
        <v>209</v>
      </c>
      <c r="R752" t="s">
        <v>102</v>
      </c>
      <c r="S752" t="s">
        <v>115</v>
      </c>
      <c r="T752">
        <v>7.9999999999999991</v>
      </c>
      <c r="U752">
        <v>760</v>
      </c>
    </row>
    <row r="753" spans="16:21" x14ac:dyDescent="0.15">
      <c r="P753">
        <f t="shared" si="14"/>
        <v>11630</v>
      </c>
      <c r="Q753" t="s">
        <v>209</v>
      </c>
      <c r="R753" t="s">
        <v>102</v>
      </c>
      <c r="S753" t="s">
        <v>116</v>
      </c>
      <c r="T753">
        <v>8.8000000000000007</v>
      </c>
      <c r="U753">
        <v>880</v>
      </c>
    </row>
    <row r="754" spans="16:21" x14ac:dyDescent="0.15">
      <c r="P754">
        <f t="shared" si="14"/>
        <v>11631</v>
      </c>
      <c r="Q754" t="s">
        <v>209</v>
      </c>
      <c r="R754" t="s">
        <v>102</v>
      </c>
      <c r="S754" t="s">
        <v>117</v>
      </c>
      <c r="T754">
        <v>9.1999999999999993</v>
      </c>
      <c r="U754">
        <v>880</v>
      </c>
    </row>
    <row r="755" spans="16:21" x14ac:dyDescent="0.15">
      <c r="P755">
        <f t="shared" si="14"/>
        <v>11632</v>
      </c>
      <c r="Q755" t="s">
        <v>209</v>
      </c>
      <c r="R755" t="s">
        <v>102</v>
      </c>
      <c r="S755" t="s">
        <v>118</v>
      </c>
      <c r="T755">
        <v>9.6999999999999993</v>
      </c>
      <c r="U755">
        <v>880</v>
      </c>
    </row>
    <row r="756" spans="16:21" x14ac:dyDescent="0.15">
      <c r="P756">
        <f t="shared" si="14"/>
        <v>11633</v>
      </c>
      <c r="Q756" t="s">
        <v>209</v>
      </c>
      <c r="R756" t="s">
        <v>102</v>
      </c>
      <c r="S756" t="s">
        <v>119</v>
      </c>
      <c r="T756">
        <v>10.3</v>
      </c>
      <c r="U756">
        <v>980</v>
      </c>
    </row>
    <row r="757" spans="16:21" x14ac:dyDescent="0.15">
      <c r="P757">
        <f t="shared" si="14"/>
        <v>11634</v>
      </c>
      <c r="Q757" t="s">
        <v>209</v>
      </c>
      <c r="R757" t="s">
        <v>102</v>
      </c>
      <c r="S757" t="s">
        <v>120</v>
      </c>
      <c r="T757">
        <v>10.900000000000002</v>
      </c>
      <c r="U757">
        <v>980</v>
      </c>
    </row>
    <row r="758" spans="16:21" x14ac:dyDescent="0.15">
      <c r="P758">
        <f t="shared" si="14"/>
        <v>11635</v>
      </c>
      <c r="Q758" t="s">
        <v>209</v>
      </c>
      <c r="R758" t="s">
        <v>102</v>
      </c>
      <c r="S758" t="s">
        <v>121</v>
      </c>
      <c r="T758">
        <v>11.5</v>
      </c>
      <c r="U758">
        <v>1080</v>
      </c>
    </row>
    <row r="759" spans="16:21" x14ac:dyDescent="0.15">
      <c r="P759">
        <f t="shared" si="14"/>
        <v>11636</v>
      </c>
      <c r="Q759" t="s">
        <v>209</v>
      </c>
      <c r="R759" t="s">
        <v>102</v>
      </c>
      <c r="S759" t="s">
        <v>122</v>
      </c>
      <c r="T759">
        <v>12</v>
      </c>
      <c r="U759">
        <v>1080</v>
      </c>
    </row>
    <row r="760" spans="16:21" x14ac:dyDescent="0.15">
      <c r="P760">
        <f t="shared" si="14"/>
        <v>11637</v>
      </c>
      <c r="Q760" t="s">
        <v>209</v>
      </c>
      <c r="R760" t="s">
        <v>102</v>
      </c>
      <c r="S760" t="s">
        <v>123</v>
      </c>
      <c r="T760">
        <v>12.600000000000001</v>
      </c>
      <c r="U760">
        <v>1080</v>
      </c>
    </row>
    <row r="761" spans="16:21" x14ac:dyDescent="0.15">
      <c r="P761">
        <f t="shared" si="14"/>
        <v>11638</v>
      </c>
      <c r="Q761" t="s">
        <v>209</v>
      </c>
      <c r="R761" t="s">
        <v>102</v>
      </c>
      <c r="S761" t="s">
        <v>124</v>
      </c>
      <c r="T761">
        <v>13.100000000000001</v>
      </c>
      <c r="U761">
        <v>1200</v>
      </c>
    </row>
    <row r="762" spans="16:21" x14ac:dyDescent="0.15">
      <c r="P762">
        <f t="shared" si="14"/>
        <v>11639</v>
      </c>
      <c r="Q762" t="s">
        <v>209</v>
      </c>
      <c r="R762" t="s">
        <v>102</v>
      </c>
      <c r="S762" t="s">
        <v>125</v>
      </c>
      <c r="T762">
        <v>13.400000000000002</v>
      </c>
      <c r="U762">
        <v>1200</v>
      </c>
    </row>
    <row r="763" spans="16:21" x14ac:dyDescent="0.15">
      <c r="P763">
        <f t="shared" si="14"/>
        <v>11640</v>
      </c>
      <c r="Q763" t="s">
        <v>209</v>
      </c>
      <c r="R763" t="s">
        <v>102</v>
      </c>
      <c r="S763" t="s">
        <v>126</v>
      </c>
      <c r="T763">
        <v>13.8</v>
      </c>
      <c r="U763">
        <v>1200</v>
      </c>
    </row>
    <row r="764" spans="16:21" x14ac:dyDescent="0.15">
      <c r="P764">
        <f t="shared" si="14"/>
        <v>11641</v>
      </c>
      <c r="Q764" t="s">
        <v>209</v>
      </c>
      <c r="R764" t="s">
        <v>102</v>
      </c>
      <c r="S764" t="s">
        <v>127</v>
      </c>
      <c r="T764">
        <v>14.2</v>
      </c>
      <c r="U764">
        <v>1200</v>
      </c>
    </row>
    <row r="765" spans="16:21" x14ac:dyDescent="0.15">
      <c r="P765">
        <f t="shared" si="14"/>
        <v>11642</v>
      </c>
      <c r="Q765" t="s">
        <v>209</v>
      </c>
      <c r="R765" t="s">
        <v>102</v>
      </c>
      <c r="S765" t="s">
        <v>128</v>
      </c>
      <c r="T765">
        <v>14.8</v>
      </c>
      <c r="U765">
        <v>1300</v>
      </c>
    </row>
    <row r="766" spans="16:21" x14ac:dyDescent="0.15">
      <c r="P766">
        <f t="shared" si="14"/>
        <v>11643</v>
      </c>
      <c r="Q766" t="s">
        <v>209</v>
      </c>
      <c r="R766" t="s">
        <v>102</v>
      </c>
      <c r="S766" t="s">
        <v>129</v>
      </c>
      <c r="T766">
        <v>15.3</v>
      </c>
      <c r="U766">
        <v>1300</v>
      </c>
    </row>
    <row r="767" spans="16:21" x14ac:dyDescent="0.15">
      <c r="P767">
        <f t="shared" si="14"/>
        <v>11644</v>
      </c>
      <c r="Q767" t="s">
        <v>209</v>
      </c>
      <c r="R767" t="s">
        <v>102</v>
      </c>
      <c r="S767" t="s">
        <v>130</v>
      </c>
      <c r="T767">
        <v>15.8</v>
      </c>
      <c r="U767">
        <v>1300</v>
      </c>
    </row>
    <row r="768" spans="16:21" x14ac:dyDescent="0.15">
      <c r="P768">
        <f t="shared" si="14"/>
        <v>11700</v>
      </c>
      <c r="Q768" t="s">
        <v>209</v>
      </c>
      <c r="R768" t="s">
        <v>103</v>
      </c>
      <c r="S768" t="s">
        <v>86</v>
      </c>
      <c r="T768">
        <v>7.8</v>
      </c>
      <c r="U768">
        <v>920</v>
      </c>
    </row>
    <row r="769" spans="16:21" x14ac:dyDescent="0.15">
      <c r="P769">
        <f t="shared" si="14"/>
        <v>11701</v>
      </c>
      <c r="Q769" t="s">
        <v>209</v>
      </c>
      <c r="R769" t="s">
        <v>103</v>
      </c>
      <c r="S769" t="s">
        <v>87</v>
      </c>
      <c r="T769">
        <v>7.2</v>
      </c>
      <c r="U769">
        <v>920</v>
      </c>
    </row>
    <row r="770" spans="16:21" x14ac:dyDescent="0.15">
      <c r="P770">
        <f t="shared" si="14"/>
        <v>11702</v>
      </c>
      <c r="Q770" t="s">
        <v>209</v>
      </c>
      <c r="R770" t="s">
        <v>103</v>
      </c>
      <c r="S770" t="s">
        <v>88</v>
      </c>
      <c r="T770">
        <v>6.6999999999999993</v>
      </c>
      <c r="U770">
        <v>780</v>
      </c>
    </row>
    <row r="771" spans="16:21" x14ac:dyDescent="0.15">
      <c r="P771">
        <f t="shared" ref="P771:P834" si="15">IF(Q771="国道58号・330号沿線（那覇⇔コザ）",1,IF(Q771="国道329号・330号沿線（那覇⇔与那原）",2,3))*10000+LEFT(R771,2)*100+LEFT(S771,2)</f>
        <v>11703</v>
      </c>
      <c r="Q771" t="s">
        <v>209</v>
      </c>
      <c r="R771" t="s">
        <v>103</v>
      </c>
      <c r="S771" t="s">
        <v>89</v>
      </c>
      <c r="T771">
        <v>6.4</v>
      </c>
      <c r="U771">
        <v>780</v>
      </c>
    </row>
    <row r="772" spans="16:21" x14ac:dyDescent="0.15">
      <c r="P772">
        <f t="shared" si="15"/>
        <v>11704</v>
      </c>
      <c r="Q772" t="s">
        <v>209</v>
      </c>
      <c r="R772" t="s">
        <v>103</v>
      </c>
      <c r="S772" t="s">
        <v>90</v>
      </c>
      <c r="T772">
        <v>5.8</v>
      </c>
      <c r="U772">
        <v>700</v>
      </c>
    </row>
    <row r="773" spans="16:21" x14ac:dyDescent="0.15">
      <c r="P773">
        <f t="shared" si="15"/>
        <v>11705</v>
      </c>
      <c r="Q773" t="s">
        <v>209</v>
      </c>
      <c r="R773" t="s">
        <v>103</v>
      </c>
      <c r="S773" t="s">
        <v>91</v>
      </c>
      <c r="T773">
        <v>5</v>
      </c>
      <c r="U773">
        <v>700</v>
      </c>
    </row>
    <row r="774" spans="16:21" x14ac:dyDescent="0.15">
      <c r="P774">
        <f t="shared" si="15"/>
        <v>11706</v>
      </c>
      <c r="Q774" t="s">
        <v>209</v>
      </c>
      <c r="R774" t="s">
        <v>103</v>
      </c>
      <c r="S774" t="s">
        <v>92</v>
      </c>
      <c r="T774">
        <v>4.8</v>
      </c>
      <c r="U774">
        <v>700</v>
      </c>
    </row>
    <row r="775" spans="16:21" x14ac:dyDescent="0.15">
      <c r="P775">
        <f t="shared" si="15"/>
        <v>11707</v>
      </c>
      <c r="Q775" t="s">
        <v>209</v>
      </c>
      <c r="R775" t="s">
        <v>103</v>
      </c>
      <c r="S775" t="s">
        <v>93</v>
      </c>
      <c r="T775">
        <v>4.4000000000000004</v>
      </c>
      <c r="U775">
        <v>700</v>
      </c>
    </row>
    <row r="776" spans="16:21" x14ac:dyDescent="0.15">
      <c r="P776">
        <f t="shared" si="15"/>
        <v>11708</v>
      </c>
      <c r="Q776" t="s">
        <v>209</v>
      </c>
      <c r="R776" t="s">
        <v>103</v>
      </c>
      <c r="S776" t="s">
        <v>94</v>
      </c>
      <c r="T776">
        <v>4.0999999999999996</v>
      </c>
      <c r="U776">
        <v>700</v>
      </c>
    </row>
    <row r="777" spans="16:21" x14ac:dyDescent="0.15">
      <c r="P777">
        <f t="shared" si="15"/>
        <v>11709</v>
      </c>
      <c r="Q777" t="s">
        <v>209</v>
      </c>
      <c r="R777" t="s">
        <v>103</v>
      </c>
      <c r="S777" t="s">
        <v>95</v>
      </c>
      <c r="T777">
        <v>3.8</v>
      </c>
      <c r="U777">
        <v>520</v>
      </c>
    </row>
    <row r="778" spans="16:21" x14ac:dyDescent="0.15">
      <c r="P778">
        <f t="shared" si="15"/>
        <v>11710</v>
      </c>
      <c r="Q778" t="s">
        <v>209</v>
      </c>
      <c r="R778" t="s">
        <v>103</v>
      </c>
      <c r="S778" t="s">
        <v>96</v>
      </c>
      <c r="T778">
        <v>3.5</v>
      </c>
      <c r="U778">
        <v>520</v>
      </c>
    </row>
    <row r="779" spans="16:21" x14ac:dyDescent="0.15">
      <c r="P779">
        <f t="shared" si="15"/>
        <v>11711</v>
      </c>
      <c r="Q779" t="s">
        <v>209</v>
      </c>
      <c r="R779" t="s">
        <v>103</v>
      </c>
      <c r="S779" t="s">
        <v>97</v>
      </c>
      <c r="T779">
        <v>2.7</v>
      </c>
      <c r="U779">
        <v>440</v>
      </c>
    </row>
    <row r="780" spans="16:21" x14ac:dyDescent="0.15">
      <c r="P780">
        <f t="shared" si="15"/>
        <v>11712</v>
      </c>
      <c r="Q780" t="s">
        <v>209</v>
      </c>
      <c r="R780" t="s">
        <v>103</v>
      </c>
      <c r="S780" t="s">
        <v>98</v>
      </c>
      <c r="T780">
        <v>2.2000000000000002</v>
      </c>
      <c r="U780">
        <v>440</v>
      </c>
    </row>
    <row r="781" spans="16:21" x14ac:dyDescent="0.15">
      <c r="P781">
        <f t="shared" si="15"/>
        <v>11713</v>
      </c>
      <c r="Q781" t="s">
        <v>209</v>
      </c>
      <c r="R781" t="s">
        <v>103</v>
      </c>
      <c r="S781" t="s">
        <v>99</v>
      </c>
      <c r="T781">
        <v>1.8999999999999995</v>
      </c>
      <c r="U781">
        <v>340</v>
      </c>
    </row>
    <row r="782" spans="16:21" x14ac:dyDescent="0.15">
      <c r="P782">
        <f t="shared" si="15"/>
        <v>11714</v>
      </c>
      <c r="Q782" t="s">
        <v>209</v>
      </c>
      <c r="R782" t="s">
        <v>103</v>
      </c>
      <c r="S782" t="s">
        <v>100</v>
      </c>
      <c r="T782">
        <v>1.3999999999999995</v>
      </c>
      <c r="U782">
        <v>340</v>
      </c>
    </row>
    <row r="783" spans="16:21" x14ac:dyDescent="0.15">
      <c r="P783">
        <f t="shared" si="15"/>
        <v>11715</v>
      </c>
      <c r="Q783" t="s">
        <v>209</v>
      </c>
      <c r="R783" t="s">
        <v>103</v>
      </c>
      <c r="S783" t="s">
        <v>101</v>
      </c>
      <c r="T783">
        <v>0.89999999999999947</v>
      </c>
      <c r="U783">
        <v>320</v>
      </c>
    </row>
    <row r="784" spans="16:21" x14ac:dyDescent="0.15">
      <c r="P784">
        <f t="shared" si="15"/>
        <v>11716</v>
      </c>
      <c r="Q784" t="s">
        <v>209</v>
      </c>
      <c r="R784" t="s">
        <v>103</v>
      </c>
      <c r="S784" t="s">
        <v>102</v>
      </c>
      <c r="T784">
        <v>0.59999999999999964</v>
      </c>
      <c r="U784">
        <v>320</v>
      </c>
    </row>
    <row r="785" spans="16:21" x14ac:dyDescent="0.15">
      <c r="P785">
        <f t="shared" si="15"/>
        <v>11717</v>
      </c>
      <c r="Q785" t="s">
        <v>209</v>
      </c>
      <c r="R785" t="s">
        <v>103</v>
      </c>
      <c r="S785" t="s">
        <v>103</v>
      </c>
      <c r="T785">
        <v>0</v>
      </c>
      <c r="U785">
        <v>0</v>
      </c>
    </row>
    <row r="786" spans="16:21" x14ac:dyDescent="0.15">
      <c r="P786">
        <f t="shared" si="15"/>
        <v>11718</v>
      </c>
      <c r="Q786" t="s">
        <v>209</v>
      </c>
      <c r="R786" t="s">
        <v>103</v>
      </c>
      <c r="S786" t="s">
        <v>104</v>
      </c>
      <c r="T786">
        <v>0.60000000000000053</v>
      </c>
      <c r="U786">
        <v>320</v>
      </c>
    </row>
    <row r="787" spans="16:21" x14ac:dyDescent="0.15">
      <c r="P787">
        <f t="shared" si="15"/>
        <v>11719</v>
      </c>
      <c r="Q787" t="s">
        <v>209</v>
      </c>
      <c r="R787" t="s">
        <v>103</v>
      </c>
      <c r="S787" t="s">
        <v>105</v>
      </c>
      <c r="T787">
        <v>1.2000000000000002</v>
      </c>
      <c r="U787">
        <v>320</v>
      </c>
    </row>
    <row r="788" spans="16:21" x14ac:dyDescent="0.15">
      <c r="P788">
        <f t="shared" si="15"/>
        <v>11720</v>
      </c>
      <c r="Q788" t="s">
        <v>209</v>
      </c>
      <c r="R788" t="s">
        <v>103</v>
      </c>
      <c r="S788" t="s">
        <v>106</v>
      </c>
      <c r="T788">
        <v>1.7999999999999998</v>
      </c>
      <c r="U788">
        <v>340</v>
      </c>
    </row>
    <row r="789" spans="16:21" x14ac:dyDescent="0.15">
      <c r="P789">
        <f t="shared" si="15"/>
        <v>11721</v>
      </c>
      <c r="Q789" t="s">
        <v>209</v>
      </c>
      <c r="R789" t="s">
        <v>103</v>
      </c>
      <c r="S789" t="s">
        <v>107</v>
      </c>
      <c r="T789">
        <v>2.2000000000000002</v>
      </c>
      <c r="U789">
        <v>340</v>
      </c>
    </row>
    <row r="790" spans="16:21" x14ac:dyDescent="0.15">
      <c r="P790">
        <f t="shared" si="15"/>
        <v>11722</v>
      </c>
      <c r="Q790" t="s">
        <v>209</v>
      </c>
      <c r="R790" t="s">
        <v>103</v>
      </c>
      <c r="S790" t="s">
        <v>108</v>
      </c>
      <c r="T790">
        <v>2.7</v>
      </c>
      <c r="U790">
        <v>460</v>
      </c>
    </row>
    <row r="791" spans="16:21" x14ac:dyDescent="0.15">
      <c r="P791">
        <f t="shared" si="15"/>
        <v>11723</v>
      </c>
      <c r="Q791" t="s">
        <v>209</v>
      </c>
      <c r="R791" t="s">
        <v>103</v>
      </c>
      <c r="S791" t="s">
        <v>109</v>
      </c>
      <c r="T791">
        <v>3.3999999999999995</v>
      </c>
      <c r="U791">
        <v>460</v>
      </c>
    </row>
    <row r="792" spans="16:21" x14ac:dyDescent="0.15">
      <c r="P792">
        <f t="shared" si="15"/>
        <v>11724</v>
      </c>
      <c r="Q792" t="s">
        <v>209</v>
      </c>
      <c r="R792" t="s">
        <v>103</v>
      </c>
      <c r="S792" t="s">
        <v>110</v>
      </c>
      <c r="T792">
        <v>4.0000000000000009</v>
      </c>
      <c r="U792">
        <v>580</v>
      </c>
    </row>
    <row r="793" spans="16:21" x14ac:dyDescent="0.15">
      <c r="P793">
        <f t="shared" si="15"/>
        <v>11725</v>
      </c>
      <c r="Q793" t="s">
        <v>209</v>
      </c>
      <c r="R793" t="s">
        <v>103</v>
      </c>
      <c r="S793" t="s">
        <v>111</v>
      </c>
      <c r="T793">
        <v>4.8999999999999995</v>
      </c>
      <c r="U793">
        <v>580</v>
      </c>
    </row>
    <row r="794" spans="16:21" x14ac:dyDescent="0.15">
      <c r="P794">
        <f t="shared" si="15"/>
        <v>11726</v>
      </c>
      <c r="Q794" t="s">
        <v>209</v>
      </c>
      <c r="R794" t="s">
        <v>103</v>
      </c>
      <c r="S794" t="s">
        <v>112</v>
      </c>
      <c r="T794">
        <v>5.7</v>
      </c>
      <c r="U794">
        <v>700</v>
      </c>
    </row>
    <row r="795" spans="16:21" x14ac:dyDescent="0.15">
      <c r="P795">
        <f t="shared" si="15"/>
        <v>11727</v>
      </c>
      <c r="Q795" t="s">
        <v>209</v>
      </c>
      <c r="R795" t="s">
        <v>103</v>
      </c>
      <c r="S795" t="s">
        <v>113</v>
      </c>
      <c r="T795">
        <v>6.5000000000000009</v>
      </c>
      <c r="U795">
        <v>700</v>
      </c>
    </row>
    <row r="796" spans="16:21" x14ac:dyDescent="0.15">
      <c r="P796">
        <f t="shared" si="15"/>
        <v>11728</v>
      </c>
      <c r="Q796" t="s">
        <v>209</v>
      </c>
      <c r="R796" t="s">
        <v>103</v>
      </c>
      <c r="S796" t="s">
        <v>114</v>
      </c>
      <c r="T796">
        <v>7.0000000000000009</v>
      </c>
      <c r="U796">
        <v>760</v>
      </c>
    </row>
    <row r="797" spans="16:21" x14ac:dyDescent="0.15">
      <c r="P797">
        <f t="shared" si="15"/>
        <v>11729</v>
      </c>
      <c r="Q797" t="s">
        <v>209</v>
      </c>
      <c r="R797" t="s">
        <v>103</v>
      </c>
      <c r="S797" t="s">
        <v>115</v>
      </c>
      <c r="T797">
        <v>7.3999999999999995</v>
      </c>
      <c r="U797">
        <v>760</v>
      </c>
    </row>
    <row r="798" spans="16:21" x14ac:dyDescent="0.15">
      <c r="P798">
        <f t="shared" si="15"/>
        <v>11730</v>
      </c>
      <c r="Q798" t="s">
        <v>209</v>
      </c>
      <c r="R798" t="s">
        <v>103</v>
      </c>
      <c r="S798" t="s">
        <v>116</v>
      </c>
      <c r="T798">
        <v>8.1999999999999993</v>
      </c>
      <c r="U798">
        <v>880</v>
      </c>
    </row>
    <row r="799" spans="16:21" x14ac:dyDescent="0.15">
      <c r="P799">
        <f t="shared" si="15"/>
        <v>11731</v>
      </c>
      <c r="Q799" t="s">
        <v>209</v>
      </c>
      <c r="R799" t="s">
        <v>103</v>
      </c>
      <c r="S799" t="s">
        <v>117</v>
      </c>
      <c r="T799">
        <v>8.5999999999999979</v>
      </c>
      <c r="U799">
        <v>880</v>
      </c>
    </row>
    <row r="800" spans="16:21" x14ac:dyDescent="0.15">
      <c r="P800">
        <f t="shared" si="15"/>
        <v>11732</v>
      </c>
      <c r="Q800" t="s">
        <v>209</v>
      </c>
      <c r="R800" t="s">
        <v>103</v>
      </c>
      <c r="S800" t="s">
        <v>118</v>
      </c>
      <c r="T800">
        <v>9.0999999999999979</v>
      </c>
      <c r="U800">
        <v>880</v>
      </c>
    </row>
    <row r="801" spans="16:21" x14ac:dyDescent="0.15">
      <c r="P801">
        <f t="shared" si="15"/>
        <v>11733</v>
      </c>
      <c r="Q801" t="s">
        <v>209</v>
      </c>
      <c r="R801" t="s">
        <v>103</v>
      </c>
      <c r="S801" t="s">
        <v>119</v>
      </c>
      <c r="T801">
        <v>9.6999999999999993</v>
      </c>
      <c r="U801">
        <v>980</v>
      </c>
    </row>
    <row r="802" spans="16:21" x14ac:dyDescent="0.15">
      <c r="P802">
        <f t="shared" si="15"/>
        <v>11734</v>
      </c>
      <c r="Q802" t="s">
        <v>209</v>
      </c>
      <c r="R802" t="s">
        <v>103</v>
      </c>
      <c r="S802" t="s">
        <v>120</v>
      </c>
      <c r="T802">
        <v>10.3</v>
      </c>
      <c r="U802">
        <v>980</v>
      </c>
    </row>
    <row r="803" spans="16:21" x14ac:dyDescent="0.15">
      <c r="P803">
        <f t="shared" si="15"/>
        <v>11735</v>
      </c>
      <c r="Q803" t="s">
        <v>209</v>
      </c>
      <c r="R803" t="s">
        <v>103</v>
      </c>
      <c r="S803" t="s">
        <v>121</v>
      </c>
      <c r="T803">
        <v>10.899999999999999</v>
      </c>
      <c r="U803">
        <v>1080</v>
      </c>
    </row>
    <row r="804" spans="16:21" x14ac:dyDescent="0.15">
      <c r="P804">
        <f t="shared" si="15"/>
        <v>11736</v>
      </c>
      <c r="Q804" t="s">
        <v>209</v>
      </c>
      <c r="R804" t="s">
        <v>103</v>
      </c>
      <c r="S804" t="s">
        <v>122</v>
      </c>
      <c r="T804">
        <v>11.399999999999999</v>
      </c>
      <c r="U804">
        <v>1080</v>
      </c>
    </row>
    <row r="805" spans="16:21" x14ac:dyDescent="0.15">
      <c r="P805">
        <f t="shared" si="15"/>
        <v>11737</v>
      </c>
      <c r="Q805" t="s">
        <v>209</v>
      </c>
      <c r="R805" t="s">
        <v>103</v>
      </c>
      <c r="S805" t="s">
        <v>123</v>
      </c>
      <c r="T805">
        <v>12</v>
      </c>
      <c r="U805">
        <v>1080</v>
      </c>
    </row>
    <row r="806" spans="16:21" x14ac:dyDescent="0.15">
      <c r="P806">
        <f t="shared" si="15"/>
        <v>11738</v>
      </c>
      <c r="Q806" t="s">
        <v>209</v>
      </c>
      <c r="R806" t="s">
        <v>103</v>
      </c>
      <c r="S806" t="s">
        <v>124</v>
      </c>
      <c r="T806">
        <v>12.5</v>
      </c>
      <c r="U806">
        <v>1200</v>
      </c>
    </row>
    <row r="807" spans="16:21" x14ac:dyDescent="0.15">
      <c r="P807">
        <f t="shared" si="15"/>
        <v>11739</v>
      </c>
      <c r="Q807" t="s">
        <v>209</v>
      </c>
      <c r="R807" t="s">
        <v>103</v>
      </c>
      <c r="S807" t="s">
        <v>125</v>
      </c>
      <c r="T807">
        <v>12.8</v>
      </c>
      <c r="U807">
        <v>1200</v>
      </c>
    </row>
    <row r="808" spans="16:21" x14ac:dyDescent="0.15">
      <c r="P808">
        <f t="shared" si="15"/>
        <v>11740</v>
      </c>
      <c r="Q808" t="s">
        <v>209</v>
      </c>
      <c r="R808" t="s">
        <v>103</v>
      </c>
      <c r="S808" t="s">
        <v>126</v>
      </c>
      <c r="T808">
        <v>13.2</v>
      </c>
      <c r="U808">
        <v>1200</v>
      </c>
    </row>
    <row r="809" spans="16:21" x14ac:dyDescent="0.15">
      <c r="P809">
        <f t="shared" si="15"/>
        <v>11741</v>
      </c>
      <c r="Q809" t="s">
        <v>209</v>
      </c>
      <c r="R809" t="s">
        <v>103</v>
      </c>
      <c r="S809" t="s">
        <v>127</v>
      </c>
      <c r="T809">
        <v>13.599999999999998</v>
      </c>
      <c r="U809">
        <v>1200</v>
      </c>
    </row>
    <row r="810" spans="16:21" x14ac:dyDescent="0.15">
      <c r="P810">
        <f t="shared" si="15"/>
        <v>11742</v>
      </c>
      <c r="Q810" t="s">
        <v>209</v>
      </c>
      <c r="R810" t="s">
        <v>103</v>
      </c>
      <c r="S810" t="s">
        <v>128</v>
      </c>
      <c r="T810">
        <v>14.2</v>
      </c>
      <c r="U810">
        <v>1300</v>
      </c>
    </row>
    <row r="811" spans="16:21" x14ac:dyDescent="0.15">
      <c r="P811">
        <f t="shared" si="15"/>
        <v>11743</v>
      </c>
      <c r="Q811" t="s">
        <v>209</v>
      </c>
      <c r="R811" t="s">
        <v>103</v>
      </c>
      <c r="S811" t="s">
        <v>129</v>
      </c>
      <c r="T811">
        <v>14.7</v>
      </c>
      <c r="U811">
        <v>1300</v>
      </c>
    </row>
    <row r="812" spans="16:21" x14ac:dyDescent="0.15">
      <c r="P812">
        <f t="shared" si="15"/>
        <v>11744</v>
      </c>
      <c r="Q812" t="s">
        <v>209</v>
      </c>
      <c r="R812" t="s">
        <v>103</v>
      </c>
      <c r="S812" t="s">
        <v>130</v>
      </c>
      <c r="T812">
        <v>15.2</v>
      </c>
      <c r="U812">
        <v>1300</v>
      </c>
    </row>
    <row r="813" spans="16:21" x14ac:dyDescent="0.15">
      <c r="P813">
        <f t="shared" si="15"/>
        <v>11800</v>
      </c>
      <c r="Q813" t="s">
        <v>209</v>
      </c>
      <c r="R813" t="s">
        <v>104</v>
      </c>
      <c r="S813" t="s">
        <v>86</v>
      </c>
      <c r="T813">
        <v>8.4</v>
      </c>
      <c r="U813">
        <v>920</v>
      </c>
    </row>
    <row r="814" spans="16:21" x14ac:dyDescent="0.15">
      <c r="P814">
        <f t="shared" si="15"/>
        <v>11801</v>
      </c>
      <c r="Q814" t="s">
        <v>209</v>
      </c>
      <c r="R814" t="s">
        <v>104</v>
      </c>
      <c r="S814" t="s">
        <v>87</v>
      </c>
      <c r="T814">
        <v>7.8000000000000007</v>
      </c>
      <c r="U814">
        <v>920</v>
      </c>
    </row>
    <row r="815" spans="16:21" x14ac:dyDescent="0.15">
      <c r="P815">
        <f t="shared" si="15"/>
        <v>11802</v>
      </c>
      <c r="Q815" t="s">
        <v>209</v>
      </c>
      <c r="R815" t="s">
        <v>104</v>
      </c>
      <c r="S815" t="s">
        <v>88</v>
      </c>
      <c r="T815">
        <v>7.3000000000000007</v>
      </c>
      <c r="U815">
        <v>780</v>
      </c>
    </row>
    <row r="816" spans="16:21" x14ac:dyDescent="0.15">
      <c r="P816">
        <f t="shared" si="15"/>
        <v>11803</v>
      </c>
      <c r="Q816" t="s">
        <v>209</v>
      </c>
      <c r="R816" t="s">
        <v>104</v>
      </c>
      <c r="S816" t="s">
        <v>89</v>
      </c>
      <c r="T816">
        <v>7</v>
      </c>
      <c r="U816">
        <v>780</v>
      </c>
    </row>
    <row r="817" spans="16:21" x14ac:dyDescent="0.15">
      <c r="P817">
        <f t="shared" si="15"/>
        <v>11804</v>
      </c>
      <c r="Q817" t="s">
        <v>209</v>
      </c>
      <c r="R817" t="s">
        <v>104</v>
      </c>
      <c r="S817" t="s">
        <v>90</v>
      </c>
      <c r="T817">
        <v>6.4</v>
      </c>
      <c r="U817">
        <v>700</v>
      </c>
    </row>
    <row r="818" spans="16:21" x14ac:dyDescent="0.15">
      <c r="P818">
        <f t="shared" si="15"/>
        <v>11805</v>
      </c>
      <c r="Q818" t="s">
        <v>209</v>
      </c>
      <c r="R818" t="s">
        <v>104</v>
      </c>
      <c r="S818" t="s">
        <v>91</v>
      </c>
      <c r="T818">
        <v>5.6000000000000005</v>
      </c>
      <c r="U818">
        <v>700</v>
      </c>
    </row>
    <row r="819" spans="16:21" x14ac:dyDescent="0.15">
      <c r="P819">
        <f t="shared" si="15"/>
        <v>11806</v>
      </c>
      <c r="Q819" t="s">
        <v>209</v>
      </c>
      <c r="R819" t="s">
        <v>104</v>
      </c>
      <c r="S819" t="s">
        <v>92</v>
      </c>
      <c r="T819">
        <v>5.4</v>
      </c>
      <c r="U819">
        <v>700</v>
      </c>
    </row>
    <row r="820" spans="16:21" x14ac:dyDescent="0.15">
      <c r="P820">
        <f t="shared" si="15"/>
        <v>11807</v>
      </c>
      <c r="Q820" t="s">
        <v>209</v>
      </c>
      <c r="R820" t="s">
        <v>104</v>
      </c>
      <c r="S820" t="s">
        <v>93</v>
      </c>
      <c r="T820">
        <v>5</v>
      </c>
      <c r="U820">
        <v>700</v>
      </c>
    </row>
    <row r="821" spans="16:21" x14ac:dyDescent="0.15">
      <c r="P821">
        <f t="shared" si="15"/>
        <v>11808</v>
      </c>
      <c r="Q821" t="s">
        <v>209</v>
      </c>
      <c r="R821" t="s">
        <v>104</v>
      </c>
      <c r="S821" t="s">
        <v>94</v>
      </c>
      <c r="T821">
        <v>4.7</v>
      </c>
      <c r="U821">
        <v>700</v>
      </c>
    </row>
    <row r="822" spans="16:21" x14ac:dyDescent="0.15">
      <c r="P822">
        <f t="shared" si="15"/>
        <v>11809</v>
      </c>
      <c r="Q822" t="s">
        <v>209</v>
      </c>
      <c r="R822" t="s">
        <v>104</v>
      </c>
      <c r="S822" t="s">
        <v>95</v>
      </c>
      <c r="T822">
        <v>4.4000000000000004</v>
      </c>
      <c r="U822">
        <v>520</v>
      </c>
    </row>
    <row r="823" spans="16:21" x14ac:dyDescent="0.15">
      <c r="P823">
        <f t="shared" si="15"/>
        <v>11810</v>
      </c>
      <c r="Q823" t="s">
        <v>209</v>
      </c>
      <c r="R823" t="s">
        <v>104</v>
      </c>
      <c r="S823" t="s">
        <v>96</v>
      </c>
      <c r="T823">
        <v>4.1000000000000005</v>
      </c>
      <c r="U823">
        <v>520</v>
      </c>
    </row>
    <row r="824" spans="16:21" x14ac:dyDescent="0.15">
      <c r="P824">
        <f t="shared" si="15"/>
        <v>11811</v>
      </c>
      <c r="Q824" t="s">
        <v>209</v>
      </c>
      <c r="R824" t="s">
        <v>104</v>
      </c>
      <c r="S824" t="s">
        <v>97</v>
      </c>
      <c r="T824">
        <v>3.3000000000000007</v>
      </c>
      <c r="U824">
        <v>440</v>
      </c>
    </row>
    <row r="825" spans="16:21" x14ac:dyDescent="0.15">
      <c r="P825">
        <f t="shared" si="15"/>
        <v>11812</v>
      </c>
      <c r="Q825" t="s">
        <v>209</v>
      </c>
      <c r="R825" t="s">
        <v>104</v>
      </c>
      <c r="S825" t="s">
        <v>98</v>
      </c>
      <c r="T825">
        <v>2.8000000000000007</v>
      </c>
      <c r="U825">
        <v>440</v>
      </c>
    </row>
    <row r="826" spans="16:21" x14ac:dyDescent="0.15">
      <c r="P826">
        <f t="shared" si="15"/>
        <v>11813</v>
      </c>
      <c r="Q826" t="s">
        <v>209</v>
      </c>
      <c r="R826" t="s">
        <v>104</v>
      </c>
      <c r="S826" t="s">
        <v>99</v>
      </c>
      <c r="T826">
        <v>2.5</v>
      </c>
      <c r="U826">
        <v>340</v>
      </c>
    </row>
    <row r="827" spans="16:21" x14ac:dyDescent="0.15">
      <c r="P827">
        <f t="shared" si="15"/>
        <v>11814</v>
      </c>
      <c r="Q827" t="s">
        <v>209</v>
      </c>
      <c r="R827" t="s">
        <v>104</v>
      </c>
      <c r="S827" t="s">
        <v>100</v>
      </c>
      <c r="T827">
        <v>2</v>
      </c>
      <c r="U827">
        <v>340</v>
      </c>
    </row>
    <row r="828" spans="16:21" x14ac:dyDescent="0.15">
      <c r="P828">
        <f t="shared" si="15"/>
        <v>11815</v>
      </c>
      <c r="Q828" t="s">
        <v>209</v>
      </c>
      <c r="R828" t="s">
        <v>104</v>
      </c>
      <c r="S828" t="s">
        <v>101</v>
      </c>
      <c r="T828">
        <v>1.5</v>
      </c>
      <c r="U828">
        <v>320</v>
      </c>
    </row>
    <row r="829" spans="16:21" x14ac:dyDescent="0.15">
      <c r="P829">
        <f t="shared" si="15"/>
        <v>11816</v>
      </c>
      <c r="Q829" t="s">
        <v>209</v>
      </c>
      <c r="R829" t="s">
        <v>104</v>
      </c>
      <c r="S829" t="s">
        <v>102</v>
      </c>
      <c r="T829">
        <v>1.2000000000000002</v>
      </c>
      <c r="U829">
        <v>320</v>
      </c>
    </row>
    <row r="830" spans="16:21" x14ac:dyDescent="0.15">
      <c r="P830">
        <f t="shared" si="15"/>
        <v>11817</v>
      </c>
      <c r="Q830" t="s">
        <v>209</v>
      </c>
      <c r="R830" t="s">
        <v>104</v>
      </c>
      <c r="S830" t="s">
        <v>103</v>
      </c>
      <c r="T830">
        <v>0.60000000000000053</v>
      </c>
      <c r="U830">
        <v>320</v>
      </c>
    </row>
    <row r="831" spans="16:21" x14ac:dyDescent="0.15">
      <c r="P831">
        <f t="shared" si="15"/>
        <v>11818</v>
      </c>
      <c r="Q831" t="s">
        <v>209</v>
      </c>
      <c r="R831" t="s">
        <v>104</v>
      </c>
      <c r="S831" t="s">
        <v>104</v>
      </c>
      <c r="T831">
        <v>0</v>
      </c>
      <c r="U831">
        <v>0</v>
      </c>
    </row>
    <row r="832" spans="16:21" x14ac:dyDescent="0.15">
      <c r="P832">
        <f t="shared" si="15"/>
        <v>11819</v>
      </c>
      <c r="Q832" t="s">
        <v>209</v>
      </c>
      <c r="R832" t="s">
        <v>104</v>
      </c>
      <c r="S832" t="s">
        <v>105</v>
      </c>
      <c r="T832">
        <v>0.59999999999999964</v>
      </c>
      <c r="U832">
        <v>320</v>
      </c>
    </row>
    <row r="833" spans="16:21" x14ac:dyDescent="0.15">
      <c r="P833">
        <f t="shared" si="15"/>
        <v>11820</v>
      </c>
      <c r="Q833" t="s">
        <v>209</v>
      </c>
      <c r="R833" t="s">
        <v>104</v>
      </c>
      <c r="S833" t="s">
        <v>106</v>
      </c>
      <c r="T833">
        <v>1.1999999999999993</v>
      </c>
      <c r="U833">
        <v>340</v>
      </c>
    </row>
    <row r="834" spans="16:21" x14ac:dyDescent="0.15">
      <c r="P834">
        <f t="shared" si="15"/>
        <v>11821</v>
      </c>
      <c r="Q834" t="s">
        <v>209</v>
      </c>
      <c r="R834" t="s">
        <v>104</v>
      </c>
      <c r="S834" t="s">
        <v>107</v>
      </c>
      <c r="T834">
        <v>1.5999999999999996</v>
      </c>
      <c r="U834">
        <v>340</v>
      </c>
    </row>
    <row r="835" spans="16:21" x14ac:dyDescent="0.15">
      <c r="P835">
        <f t="shared" ref="P835:P898" si="16">IF(Q835="国道58号・330号沿線（那覇⇔コザ）",1,IF(Q835="国道329号・330号沿線（那覇⇔与那原）",2,3))*10000+LEFT(R835,2)*100+LEFT(S835,2)</f>
        <v>11822</v>
      </c>
      <c r="Q835" t="s">
        <v>209</v>
      </c>
      <c r="R835" t="s">
        <v>104</v>
      </c>
      <c r="S835" t="s">
        <v>108</v>
      </c>
      <c r="T835">
        <v>2.0999999999999996</v>
      </c>
      <c r="U835">
        <v>460</v>
      </c>
    </row>
    <row r="836" spans="16:21" x14ac:dyDescent="0.15">
      <c r="P836">
        <f t="shared" si="16"/>
        <v>11823</v>
      </c>
      <c r="Q836" t="s">
        <v>209</v>
      </c>
      <c r="R836" t="s">
        <v>104</v>
      </c>
      <c r="S836" t="s">
        <v>109</v>
      </c>
      <c r="T836">
        <v>2.7999999999999989</v>
      </c>
      <c r="U836">
        <v>460</v>
      </c>
    </row>
    <row r="837" spans="16:21" x14ac:dyDescent="0.15">
      <c r="P837">
        <f t="shared" si="16"/>
        <v>11824</v>
      </c>
      <c r="Q837" t="s">
        <v>209</v>
      </c>
      <c r="R837" t="s">
        <v>104</v>
      </c>
      <c r="S837" t="s">
        <v>110</v>
      </c>
      <c r="T837">
        <v>3.4000000000000004</v>
      </c>
      <c r="U837">
        <v>580</v>
      </c>
    </row>
    <row r="838" spans="16:21" x14ac:dyDescent="0.15">
      <c r="P838">
        <f t="shared" si="16"/>
        <v>11825</v>
      </c>
      <c r="Q838" t="s">
        <v>209</v>
      </c>
      <c r="R838" t="s">
        <v>104</v>
      </c>
      <c r="S838" t="s">
        <v>111</v>
      </c>
      <c r="T838">
        <v>4.2999999999999989</v>
      </c>
      <c r="U838">
        <v>580</v>
      </c>
    </row>
    <row r="839" spans="16:21" x14ac:dyDescent="0.15">
      <c r="P839">
        <f t="shared" si="16"/>
        <v>11826</v>
      </c>
      <c r="Q839" t="s">
        <v>209</v>
      </c>
      <c r="R839" t="s">
        <v>104</v>
      </c>
      <c r="S839" t="s">
        <v>112</v>
      </c>
      <c r="T839">
        <v>5.0999999999999996</v>
      </c>
      <c r="U839">
        <v>700</v>
      </c>
    </row>
    <row r="840" spans="16:21" x14ac:dyDescent="0.15">
      <c r="P840">
        <f t="shared" si="16"/>
        <v>11827</v>
      </c>
      <c r="Q840" t="s">
        <v>209</v>
      </c>
      <c r="R840" t="s">
        <v>104</v>
      </c>
      <c r="S840" t="s">
        <v>113</v>
      </c>
      <c r="T840">
        <v>5.9</v>
      </c>
      <c r="U840">
        <v>700</v>
      </c>
    </row>
    <row r="841" spans="16:21" x14ac:dyDescent="0.15">
      <c r="P841">
        <f t="shared" si="16"/>
        <v>11828</v>
      </c>
      <c r="Q841" t="s">
        <v>209</v>
      </c>
      <c r="R841" t="s">
        <v>104</v>
      </c>
      <c r="S841" t="s">
        <v>114</v>
      </c>
      <c r="T841">
        <v>6.4</v>
      </c>
      <c r="U841">
        <v>760</v>
      </c>
    </row>
    <row r="842" spans="16:21" x14ac:dyDescent="0.15">
      <c r="P842">
        <f t="shared" si="16"/>
        <v>11829</v>
      </c>
      <c r="Q842" t="s">
        <v>209</v>
      </c>
      <c r="R842" t="s">
        <v>104</v>
      </c>
      <c r="S842" t="s">
        <v>115</v>
      </c>
      <c r="T842">
        <v>6.7999999999999989</v>
      </c>
      <c r="U842">
        <v>760</v>
      </c>
    </row>
    <row r="843" spans="16:21" x14ac:dyDescent="0.15">
      <c r="P843">
        <f t="shared" si="16"/>
        <v>11830</v>
      </c>
      <c r="Q843" t="s">
        <v>209</v>
      </c>
      <c r="R843" t="s">
        <v>104</v>
      </c>
      <c r="S843" t="s">
        <v>116</v>
      </c>
      <c r="T843">
        <v>7.6</v>
      </c>
      <c r="U843">
        <v>880</v>
      </c>
    </row>
    <row r="844" spans="16:21" x14ac:dyDescent="0.15">
      <c r="P844">
        <f t="shared" si="16"/>
        <v>11831</v>
      </c>
      <c r="Q844" t="s">
        <v>209</v>
      </c>
      <c r="R844" t="s">
        <v>104</v>
      </c>
      <c r="S844" t="s">
        <v>117</v>
      </c>
      <c r="T844">
        <v>7.9999999999999982</v>
      </c>
      <c r="U844">
        <v>880</v>
      </c>
    </row>
    <row r="845" spans="16:21" x14ac:dyDescent="0.15">
      <c r="P845">
        <f t="shared" si="16"/>
        <v>11832</v>
      </c>
      <c r="Q845" t="s">
        <v>209</v>
      </c>
      <c r="R845" t="s">
        <v>104</v>
      </c>
      <c r="S845" t="s">
        <v>118</v>
      </c>
      <c r="T845">
        <v>8.4999999999999982</v>
      </c>
      <c r="U845">
        <v>880</v>
      </c>
    </row>
    <row r="846" spans="16:21" x14ac:dyDescent="0.15">
      <c r="P846">
        <f t="shared" si="16"/>
        <v>11833</v>
      </c>
      <c r="Q846" t="s">
        <v>209</v>
      </c>
      <c r="R846" t="s">
        <v>104</v>
      </c>
      <c r="S846" t="s">
        <v>119</v>
      </c>
      <c r="T846">
        <v>9.1</v>
      </c>
      <c r="U846">
        <v>980</v>
      </c>
    </row>
    <row r="847" spans="16:21" x14ac:dyDescent="0.15">
      <c r="P847">
        <f t="shared" si="16"/>
        <v>11834</v>
      </c>
      <c r="Q847" t="s">
        <v>209</v>
      </c>
      <c r="R847" t="s">
        <v>104</v>
      </c>
      <c r="S847" t="s">
        <v>120</v>
      </c>
      <c r="T847">
        <v>9.7000000000000011</v>
      </c>
      <c r="U847">
        <v>980</v>
      </c>
    </row>
    <row r="848" spans="16:21" x14ac:dyDescent="0.15">
      <c r="P848">
        <f t="shared" si="16"/>
        <v>11835</v>
      </c>
      <c r="Q848" t="s">
        <v>209</v>
      </c>
      <c r="R848" t="s">
        <v>104</v>
      </c>
      <c r="S848" t="s">
        <v>121</v>
      </c>
      <c r="T848">
        <v>10.299999999999999</v>
      </c>
      <c r="U848">
        <v>1080</v>
      </c>
    </row>
    <row r="849" spans="16:21" x14ac:dyDescent="0.15">
      <c r="P849">
        <f t="shared" si="16"/>
        <v>11836</v>
      </c>
      <c r="Q849" t="s">
        <v>209</v>
      </c>
      <c r="R849" t="s">
        <v>104</v>
      </c>
      <c r="S849" t="s">
        <v>122</v>
      </c>
      <c r="T849">
        <v>10.799999999999999</v>
      </c>
      <c r="U849">
        <v>1080</v>
      </c>
    </row>
    <row r="850" spans="16:21" x14ac:dyDescent="0.15">
      <c r="P850">
        <f t="shared" si="16"/>
        <v>11837</v>
      </c>
      <c r="Q850" t="s">
        <v>209</v>
      </c>
      <c r="R850" t="s">
        <v>104</v>
      </c>
      <c r="S850" t="s">
        <v>123</v>
      </c>
      <c r="T850">
        <v>11.4</v>
      </c>
      <c r="U850">
        <v>1080</v>
      </c>
    </row>
    <row r="851" spans="16:21" x14ac:dyDescent="0.15">
      <c r="P851">
        <f t="shared" si="16"/>
        <v>11838</v>
      </c>
      <c r="Q851" t="s">
        <v>209</v>
      </c>
      <c r="R851" t="s">
        <v>104</v>
      </c>
      <c r="S851" t="s">
        <v>124</v>
      </c>
      <c r="T851">
        <v>11.9</v>
      </c>
      <c r="U851">
        <v>1200</v>
      </c>
    </row>
    <row r="852" spans="16:21" x14ac:dyDescent="0.15">
      <c r="P852">
        <f t="shared" si="16"/>
        <v>11839</v>
      </c>
      <c r="Q852" t="s">
        <v>209</v>
      </c>
      <c r="R852" t="s">
        <v>104</v>
      </c>
      <c r="S852" t="s">
        <v>125</v>
      </c>
      <c r="T852">
        <v>12.200000000000001</v>
      </c>
      <c r="U852">
        <v>1200</v>
      </c>
    </row>
    <row r="853" spans="16:21" x14ac:dyDescent="0.15">
      <c r="P853">
        <f t="shared" si="16"/>
        <v>11840</v>
      </c>
      <c r="Q853" t="s">
        <v>209</v>
      </c>
      <c r="R853" t="s">
        <v>104</v>
      </c>
      <c r="S853" t="s">
        <v>126</v>
      </c>
      <c r="T853">
        <v>12.6</v>
      </c>
      <c r="U853">
        <v>1200</v>
      </c>
    </row>
    <row r="854" spans="16:21" x14ac:dyDescent="0.15">
      <c r="P854">
        <f t="shared" si="16"/>
        <v>11841</v>
      </c>
      <c r="Q854" t="s">
        <v>209</v>
      </c>
      <c r="R854" t="s">
        <v>104</v>
      </c>
      <c r="S854" t="s">
        <v>127</v>
      </c>
      <c r="T854">
        <v>12.999999999999998</v>
      </c>
      <c r="U854">
        <v>1200</v>
      </c>
    </row>
    <row r="855" spans="16:21" x14ac:dyDescent="0.15">
      <c r="P855">
        <f t="shared" si="16"/>
        <v>11842</v>
      </c>
      <c r="Q855" t="s">
        <v>209</v>
      </c>
      <c r="R855" t="s">
        <v>104</v>
      </c>
      <c r="S855" t="s">
        <v>128</v>
      </c>
      <c r="T855">
        <v>13.6</v>
      </c>
      <c r="U855">
        <v>1300</v>
      </c>
    </row>
    <row r="856" spans="16:21" x14ac:dyDescent="0.15">
      <c r="P856">
        <f t="shared" si="16"/>
        <v>11843</v>
      </c>
      <c r="Q856" t="s">
        <v>209</v>
      </c>
      <c r="R856" t="s">
        <v>104</v>
      </c>
      <c r="S856" t="s">
        <v>129</v>
      </c>
      <c r="T856">
        <v>14.1</v>
      </c>
      <c r="U856">
        <v>1300</v>
      </c>
    </row>
    <row r="857" spans="16:21" x14ac:dyDescent="0.15">
      <c r="P857">
        <f t="shared" si="16"/>
        <v>11844</v>
      </c>
      <c r="Q857" t="s">
        <v>209</v>
      </c>
      <c r="R857" t="s">
        <v>104</v>
      </c>
      <c r="S857" t="s">
        <v>130</v>
      </c>
      <c r="T857">
        <v>14.6</v>
      </c>
      <c r="U857">
        <v>1300</v>
      </c>
    </row>
    <row r="858" spans="16:21" x14ac:dyDescent="0.15">
      <c r="P858">
        <f t="shared" si="16"/>
        <v>11900</v>
      </c>
      <c r="Q858" t="s">
        <v>209</v>
      </c>
      <c r="R858" t="s">
        <v>105</v>
      </c>
      <c r="S858" t="s">
        <v>86</v>
      </c>
      <c r="T858">
        <v>9</v>
      </c>
      <c r="U858">
        <v>980</v>
      </c>
    </row>
    <row r="859" spans="16:21" x14ac:dyDescent="0.15">
      <c r="P859">
        <f t="shared" si="16"/>
        <v>11901</v>
      </c>
      <c r="Q859" t="s">
        <v>209</v>
      </c>
      <c r="R859" t="s">
        <v>105</v>
      </c>
      <c r="S859" t="s">
        <v>87</v>
      </c>
      <c r="T859">
        <v>8.4</v>
      </c>
      <c r="U859">
        <v>980</v>
      </c>
    </row>
    <row r="860" spans="16:21" x14ac:dyDescent="0.15">
      <c r="P860">
        <f t="shared" si="16"/>
        <v>11902</v>
      </c>
      <c r="Q860" t="s">
        <v>209</v>
      </c>
      <c r="R860" t="s">
        <v>105</v>
      </c>
      <c r="S860" t="s">
        <v>88</v>
      </c>
      <c r="T860">
        <v>7.9</v>
      </c>
      <c r="U860">
        <v>840</v>
      </c>
    </row>
    <row r="861" spans="16:21" x14ac:dyDescent="0.15">
      <c r="P861">
        <f t="shared" si="16"/>
        <v>11903</v>
      </c>
      <c r="Q861" t="s">
        <v>209</v>
      </c>
      <c r="R861" t="s">
        <v>105</v>
      </c>
      <c r="S861" t="s">
        <v>89</v>
      </c>
      <c r="T861">
        <v>7.6</v>
      </c>
      <c r="U861">
        <v>840</v>
      </c>
    </row>
    <row r="862" spans="16:21" x14ac:dyDescent="0.15">
      <c r="P862">
        <f t="shared" si="16"/>
        <v>11904</v>
      </c>
      <c r="Q862" t="s">
        <v>209</v>
      </c>
      <c r="R862" t="s">
        <v>105</v>
      </c>
      <c r="S862" t="s">
        <v>90</v>
      </c>
      <c r="T862">
        <v>7</v>
      </c>
      <c r="U862">
        <v>760</v>
      </c>
    </row>
    <row r="863" spans="16:21" x14ac:dyDescent="0.15">
      <c r="P863">
        <f t="shared" si="16"/>
        <v>11905</v>
      </c>
      <c r="Q863" t="s">
        <v>209</v>
      </c>
      <c r="R863" t="s">
        <v>105</v>
      </c>
      <c r="S863" t="s">
        <v>91</v>
      </c>
      <c r="T863">
        <v>6.2</v>
      </c>
      <c r="U863">
        <v>760</v>
      </c>
    </row>
    <row r="864" spans="16:21" x14ac:dyDescent="0.15">
      <c r="P864">
        <f t="shared" si="16"/>
        <v>11906</v>
      </c>
      <c r="Q864" t="s">
        <v>209</v>
      </c>
      <c r="R864" t="s">
        <v>105</v>
      </c>
      <c r="S864" t="s">
        <v>92</v>
      </c>
      <c r="T864">
        <v>6</v>
      </c>
      <c r="U864">
        <v>760</v>
      </c>
    </row>
    <row r="865" spans="16:21" x14ac:dyDescent="0.15">
      <c r="P865">
        <f t="shared" si="16"/>
        <v>11907</v>
      </c>
      <c r="Q865" t="s">
        <v>209</v>
      </c>
      <c r="R865" t="s">
        <v>105</v>
      </c>
      <c r="S865" t="s">
        <v>93</v>
      </c>
      <c r="T865">
        <v>5.6</v>
      </c>
      <c r="U865">
        <v>760</v>
      </c>
    </row>
    <row r="866" spans="16:21" x14ac:dyDescent="0.15">
      <c r="P866">
        <f t="shared" si="16"/>
        <v>11908</v>
      </c>
      <c r="Q866" t="s">
        <v>209</v>
      </c>
      <c r="R866" t="s">
        <v>105</v>
      </c>
      <c r="S866" t="s">
        <v>94</v>
      </c>
      <c r="T866">
        <v>5.3</v>
      </c>
      <c r="U866">
        <v>760</v>
      </c>
    </row>
    <row r="867" spans="16:21" x14ac:dyDescent="0.15">
      <c r="P867">
        <f t="shared" si="16"/>
        <v>11909</v>
      </c>
      <c r="Q867" t="s">
        <v>209</v>
      </c>
      <c r="R867" t="s">
        <v>105</v>
      </c>
      <c r="S867" t="s">
        <v>95</v>
      </c>
      <c r="T867">
        <v>5</v>
      </c>
      <c r="U867">
        <v>620</v>
      </c>
    </row>
    <row r="868" spans="16:21" x14ac:dyDescent="0.15">
      <c r="P868">
        <f t="shared" si="16"/>
        <v>11910</v>
      </c>
      <c r="Q868" t="s">
        <v>209</v>
      </c>
      <c r="R868" t="s">
        <v>105</v>
      </c>
      <c r="S868" t="s">
        <v>96</v>
      </c>
      <c r="T868">
        <v>4.7</v>
      </c>
      <c r="U868">
        <v>620</v>
      </c>
    </row>
    <row r="869" spans="16:21" x14ac:dyDescent="0.15">
      <c r="P869">
        <f t="shared" si="16"/>
        <v>11911</v>
      </c>
      <c r="Q869" t="s">
        <v>209</v>
      </c>
      <c r="R869" t="s">
        <v>105</v>
      </c>
      <c r="S869" t="s">
        <v>97</v>
      </c>
      <c r="T869">
        <v>3.9000000000000004</v>
      </c>
      <c r="U869">
        <v>520</v>
      </c>
    </row>
    <row r="870" spans="16:21" x14ac:dyDescent="0.15">
      <c r="P870">
        <f t="shared" si="16"/>
        <v>11912</v>
      </c>
      <c r="Q870" t="s">
        <v>209</v>
      </c>
      <c r="R870" t="s">
        <v>105</v>
      </c>
      <c r="S870" t="s">
        <v>98</v>
      </c>
      <c r="T870">
        <v>3.4000000000000004</v>
      </c>
      <c r="U870">
        <v>520</v>
      </c>
    </row>
    <row r="871" spans="16:21" x14ac:dyDescent="0.15">
      <c r="P871">
        <f t="shared" si="16"/>
        <v>11913</v>
      </c>
      <c r="Q871" t="s">
        <v>209</v>
      </c>
      <c r="R871" t="s">
        <v>105</v>
      </c>
      <c r="S871" t="s">
        <v>99</v>
      </c>
      <c r="T871">
        <v>3.0999999999999996</v>
      </c>
      <c r="U871">
        <v>420</v>
      </c>
    </row>
    <row r="872" spans="16:21" x14ac:dyDescent="0.15">
      <c r="P872">
        <f t="shared" si="16"/>
        <v>11914</v>
      </c>
      <c r="Q872" t="s">
        <v>209</v>
      </c>
      <c r="R872" t="s">
        <v>105</v>
      </c>
      <c r="S872" t="s">
        <v>100</v>
      </c>
      <c r="T872">
        <v>2.5999999999999996</v>
      </c>
      <c r="U872">
        <v>420</v>
      </c>
    </row>
    <row r="873" spans="16:21" x14ac:dyDescent="0.15">
      <c r="P873">
        <f t="shared" si="16"/>
        <v>11915</v>
      </c>
      <c r="Q873" t="s">
        <v>209</v>
      </c>
      <c r="R873" t="s">
        <v>105</v>
      </c>
      <c r="S873" t="s">
        <v>101</v>
      </c>
      <c r="T873">
        <v>2.0999999999999996</v>
      </c>
      <c r="U873">
        <v>340</v>
      </c>
    </row>
    <row r="874" spans="16:21" x14ac:dyDescent="0.15">
      <c r="P874">
        <f t="shared" si="16"/>
        <v>11916</v>
      </c>
      <c r="Q874" t="s">
        <v>209</v>
      </c>
      <c r="R874" t="s">
        <v>105</v>
      </c>
      <c r="S874" t="s">
        <v>102</v>
      </c>
      <c r="T874">
        <v>1.7999999999999998</v>
      </c>
      <c r="U874">
        <v>340</v>
      </c>
    </row>
    <row r="875" spans="16:21" x14ac:dyDescent="0.15">
      <c r="P875">
        <f t="shared" si="16"/>
        <v>11917</v>
      </c>
      <c r="Q875" t="s">
        <v>209</v>
      </c>
      <c r="R875" t="s">
        <v>105</v>
      </c>
      <c r="S875" t="s">
        <v>103</v>
      </c>
      <c r="T875">
        <v>1.2000000000000002</v>
      </c>
      <c r="U875">
        <v>340</v>
      </c>
    </row>
    <row r="876" spans="16:21" x14ac:dyDescent="0.15">
      <c r="P876">
        <f t="shared" si="16"/>
        <v>11918</v>
      </c>
      <c r="Q876" t="s">
        <v>209</v>
      </c>
      <c r="R876" t="s">
        <v>105</v>
      </c>
      <c r="S876" t="s">
        <v>104</v>
      </c>
      <c r="T876">
        <v>0.59999999999999964</v>
      </c>
      <c r="U876">
        <v>320</v>
      </c>
    </row>
    <row r="877" spans="16:21" x14ac:dyDescent="0.15">
      <c r="P877">
        <f t="shared" si="16"/>
        <v>11919</v>
      </c>
      <c r="Q877" t="s">
        <v>209</v>
      </c>
      <c r="R877" t="s">
        <v>105</v>
      </c>
      <c r="S877" t="s">
        <v>105</v>
      </c>
      <c r="T877">
        <v>0</v>
      </c>
      <c r="U877">
        <v>0</v>
      </c>
    </row>
    <row r="878" spans="16:21" x14ac:dyDescent="0.15">
      <c r="P878">
        <f t="shared" si="16"/>
        <v>11920</v>
      </c>
      <c r="Q878" t="s">
        <v>209</v>
      </c>
      <c r="R878" t="s">
        <v>105</v>
      </c>
      <c r="S878" t="s">
        <v>106</v>
      </c>
      <c r="T878">
        <v>0.59999999999999964</v>
      </c>
      <c r="U878">
        <v>320</v>
      </c>
    </row>
    <row r="879" spans="16:21" x14ac:dyDescent="0.15">
      <c r="P879">
        <f t="shared" si="16"/>
        <v>11921</v>
      </c>
      <c r="Q879" t="s">
        <v>209</v>
      </c>
      <c r="R879" t="s">
        <v>105</v>
      </c>
      <c r="S879" t="s">
        <v>107</v>
      </c>
      <c r="T879">
        <v>1</v>
      </c>
      <c r="U879">
        <v>320</v>
      </c>
    </row>
    <row r="880" spans="16:21" x14ac:dyDescent="0.15">
      <c r="P880">
        <f t="shared" si="16"/>
        <v>11922</v>
      </c>
      <c r="Q880" t="s">
        <v>209</v>
      </c>
      <c r="R880" t="s">
        <v>105</v>
      </c>
      <c r="S880" t="s">
        <v>108</v>
      </c>
      <c r="T880">
        <v>1.5</v>
      </c>
      <c r="U880">
        <v>320</v>
      </c>
    </row>
    <row r="881" spans="16:21" x14ac:dyDescent="0.15">
      <c r="P881">
        <f t="shared" si="16"/>
        <v>11923</v>
      </c>
      <c r="Q881" t="s">
        <v>209</v>
      </c>
      <c r="R881" t="s">
        <v>105</v>
      </c>
      <c r="S881" t="s">
        <v>109</v>
      </c>
      <c r="T881">
        <v>2.1999999999999993</v>
      </c>
      <c r="U881">
        <v>320</v>
      </c>
    </row>
    <row r="882" spans="16:21" x14ac:dyDescent="0.15">
      <c r="P882">
        <f t="shared" si="16"/>
        <v>11924</v>
      </c>
      <c r="Q882" t="s">
        <v>209</v>
      </c>
      <c r="R882" t="s">
        <v>105</v>
      </c>
      <c r="S882" t="s">
        <v>110</v>
      </c>
      <c r="T882">
        <v>2.8000000000000007</v>
      </c>
      <c r="U882">
        <v>420</v>
      </c>
    </row>
    <row r="883" spans="16:21" x14ac:dyDescent="0.15">
      <c r="P883">
        <f t="shared" si="16"/>
        <v>11925</v>
      </c>
      <c r="Q883" t="s">
        <v>209</v>
      </c>
      <c r="R883" t="s">
        <v>105</v>
      </c>
      <c r="S883" t="s">
        <v>111</v>
      </c>
      <c r="T883">
        <v>3.6999999999999993</v>
      </c>
      <c r="U883">
        <v>420</v>
      </c>
    </row>
    <row r="884" spans="16:21" x14ac:dyDescent="0.15">
      <c r="P884">
        <f t="shared" si="16"/>
        <v>11926</v>
      </c>
      <c r="Q884" t="s">
        <v>209</v>
      </c>
      <c r="R884" t="s">
        <v>105</v>
      </c>
      <c r="S884" t="s">
        <v>112</v>
      </c>
      <c r="T884">
        <v>4.5</v>
      </c>
      <c r="U884">
        <v>560</v>
      </c>
    </row>
    <row r="885" spans="16:21" x14ac:dyDescent="0.15">
      <c r="P885">
        <f t="shared" si="16"/>
        <v>11927</v>
      </c>
      <c r="Q885" t="s">
        <v>209</v>
      </c>
      <c r="R885" t="s">
        <v>105</v>
      </c>
      <c r="S885" t="s">
        <v>113</v>
      </c>
      <c r="T885">
        <v>5.3000000000000007</v>
      </c>
      <c r="U885">
        <v>560</v>
      </c>
    </row>
    <row r="886" spans="16:21" x14ac:dyDescent="0.15">
      <c r="P886">
        <f t="shared" si="16"/>
        <v>11928</v>
      </c>
      <c r="Q886" t="s">
        <v>209</v>
      </c>
      <c r="R886" t="s">
        <v>105</v>
      </c>
      <c r="S886" t="s">
        <v>114</v>
      </c>
      <c r="T886">
        <v>5.8000000000000007</v>
      </c>
      <c r="U886">
        <v>640</v>
      </c>
    </row>
    <row r="887" spans="16:21" x14ac:dyDescent="0.15">
      <c r="P887">
        <f t="shared" si="16"/>
        <v>11929</v>
      </c>
      <c r="Q887" t="s">
        <v>209</v>
      </c>
      <c r="R887" t="s">
        <v>105</v>
      </c>
      <c r="S887" t="s">
        <v>115</v>
      </c>
      <c r="T887">
        <v>6.1999999999999993</v>
      </c>
      <c r="U887">
        <v>640</v>
      </c>
    </row>
    <row r="888" spans="16:21" x14ac:dyDescent="0.15">
      <c r="P888">
        <f t="shared" si="16"/>
        <v>11930</v>
      </c>
      <c r="Q888" t="s">
        <v>209</v>
      </c>
      <c r="R888" t="s">
        <v>105</v>
      </c>
      <c r="S888" t="s">
        <v>116</v>
      </c>
      <c r="T888">
        <v>7</v>
      </c>
      <c r="U888">
        <v>740</v>
      </c>
    </row>
    <row r="889" spans="16:21" x14ac:dyDescent="0.15">
      <c r="P889">
        <f t="shared" si="16"/>
        <v>11931</v>
      </c>
      <c r="Q889" t="s">
        <v>209</v>
      </c>
      <c r="R889" t="s">
        <v>105</v>
      </c>
      <c r="S889" t="s">
        <v>117</v>
      </c>
      <c r="T889">
        <v>7.3999999999999986</v>
      </c>
      <c r="U889">
        <v>740</v>
      </c>
    </row>
    <row r="890" spans="16:21" x14ac:dyDescent="0.15">
      <c r="P890">
        <f t="shared" si="16"/>
        <v>11932</v>
      </c>
      <c r="Q890" t="s">
        <v>209</v>
      </c>
      <c r="R890" t="s">
        <v>105</v>
      </c>
      <c r="S890" t="s">
        <v>118</v>
      </c>
      <c r="T890">
        <v>7.8999999999999986</v>
      </c>
      <c r="U890">
        <v>740</v>
      </c>
    </row>
    <row r="891" spans="16:21" x14ac:dyDescent="0.15">
      <c r="P891">
        <f t="shared" si="16"/>
        <v>11933</v>
      </c>
      <c r="Q891" t="s">
        <v>209</v>
      </c>
      <c r="R891" t="s">
        <v>105</v>
      </c>
      <c r="S891" t="s">
        <v>119</v>
      </c>
      <c r="T891">
        <v>8.5</v>
      </c>
      <c r="U891">
        <v>840</v>
      </c>
    </row>
    <row r="892" spans="16:21" x14ac:dyDescent="0.15">
      <c r="P892">
        <f t="shared" si="16"/>
        <v>11934</v>
      </c>
      <c r="Q892" t="s">
        <v>209</v>
      </c>
      <c r="R892" t="s">
        <v>105</v>
      </c>
      <c r="S892" t="s">
        <v>120</v>
      </c>
      <c r="T892">
        <v>9.1000000000000014</v>
      </c>
      <c r="U892">
        <v>840</v>
      </c>
    </row>
    <row r="893" spans="16:21" x14ac:dyDescent="0.15">
      <c r="P893">
        <f t="shared" si="16"/>
        <v>11935</v>
      </c>
      <c r="Q893" t="s">
        <v>209</v>
      </c>
      <c r="R893" t="s">
        <v>105</v>
      </c>
      <c r="S893" t="s">
        <v>121</v>
      </c>
      <c r="T893">
        <v>9.6999999999999993</v>
      </c>
      <c r="U893">
        <v>960</v>
      </c>
    </row>
    <row r="894" spans="16:21" x14ac:dyDescent="0.15">
      <c r="P894">
        <f t="shared" si="16"/>
        <v>11936</v>
      </c>
      <c r="Q894" t="s">
        <v>209</v>
      </c>
      <c r="R894" t="s">
        <v>105</v>
      </c>
      <c r="S894" t="s">
        <v>122</v>
      </c>
      <c r="T894">
        <v>10.199999999999999</v>
      </c>
      <c r="U894">
        <v>960</v>
      </c>
    </row>
    <row r="895" spans="16:21" x14ac:dyDescent="0.15">
      <c r="P895">
        <f t="shared" si="16"/>
        <v>11937</v>
      </c>
      <c r="Q895" t="s">
        <v>209</v>
      </c>
      <c r="R895" t="s">
        <v>105</v>
      </c>
      <c r="S895" t="s">
        <v>123</v>
      </c>
      <c r="T895">
        <v>10.8</v>
      </c>
      <c r="U895">
        <v>960</v>
      </c>
    </row>
    <row r="896" spans="16:21" x14ac:dyDescent="0.15">
      <c r="P896">
        <f t="shared" si="16"/>
        <v>11938</v>
      </c>
      <c r="Q896" t="s">
        <v>209</v>
      </c>
      <c r="R896" t="s">
        <v>105</v>
      </c>
      <c r="S896" t="s">
        <v>124</v>
      </c>
      <c r="T896">
        <v>11.3</v>
      </c>
      <c r="U896">
        <v>1080</v>
      </c>
    </row>
    <row r="897" spans="16:21" x14ac:dyDescent="0.15">
      <c r="P897">
        <f t="shared" si="16"/>
        <v>11939</v>
      </c>
      <c r="Q897" t="s">
        <v>209</v>
      </c>
      <c r="R897" t="s">
        <v>105</v>
      </c>
      <c r="S897" t="s">
        <v>125</v>
      </c>
      <c r="T897">
        <v>11.600000000000001</v>
      </c>
      <c r="U897">
        <v>1080</v>
      </c>
    </row>
    <row r="898" spans="16:21" x14ac:dyDescent="0.15">
      <c r="P898">
        <f t="shared" si="16"/>
        <v>11940</v>
      </c>
      <c r="Q898" t="s">
        <v>209</v>
      </c>
      <c r="R898" t="s">
        <v>105</v>
      </c>
      <c r="S898" t="s">
        <v>126</v>
      </c>
      <c r="T898">
        <v>12</v>
      </c>
      <c r="U898">
        <v>1080</v>
      </c>
    </row>
    <row r="899" spans="16:21" x14ac:dyDescent="0.15">
      <c r="P899">
        <f t="shared" ref="P899:P962" si="17">IF(Q899="国道58号・330号沿線（那覇⇔コザ）",1,IF(Q899="国道329号・330号沿線（那覇⇔与那原）",2,3))*10000+LEFT(R899,2)*100+LEFT(S899,2)</f>
        <v>11941</v>
      </c>
      <c r="Q899" t="s">
        <v>209</v>
      </c>
      <c r="R899" t="s">
        <v>105</v>
      </c>
      <c r="S899" t="s">
        <v>127</v>
      </c>
      <c r="T899">
        <v>12.399999999999999</v>
      </c>
      <c r="U899">
        <v>1080</v>
      </c>
    </row>
    <row r="900" spans="16:21" x14ac:dyDescent="0.15">
      <c r="P900">
        <f t="shared" si="17"/>
        <v>11942</v>
      </c>
      <c r="Q900" t="s">
        <v>209</v>
      </c>
      <c r="R900" t="s">
        <v>105</v>
      </c>
      <c r="S900" t="s">
        <v>128</v>
      </c>
      <c r="T900">
        <v>13</v>
      </c>
      <c r="U900">
        <v>1180</v>
      </c>
    </row>
    <row r="901" spans="16:21" x14ac:dyDescent="0.15">
      <c r="P901">
        <f t="shared" si="17"/>
        <v>11943</v>
      </c>
      <c r="Q901" t="s">
        <v>209</v>
      </c>
      <c r="R901" t="s">
        <v>105</v>
      </c>
      <c r="S901" t="s">
        <v>129</v>
      </c>
      <c r="T901">
        <v>13.5</v>
      </c>
      <c r="U901">
        <v>1180</v>
      </c>
    </row>
    <row r="902" spans="16:21" x14ac:dyDescent="0.15">
      <c r="P902">
        <f t="shared" si="17"/>
        <v>11944</v>
      </c>
      <c r="Q902" t="s">
        <v>209</v>
      </c>
      <c r="R902" t="s">
        <v>105</v>
      </c>
      <c r="S902" t="s">
        <v>130</v>
      </c>
      <c r="T902">
        <v>14</v>
      </c>
      <c r="U902">
        <v>1180</v>
      </c>
    </row>
    <row r="903" spans="16:21" x14ac:dyDescent="0.15">
      <c r="P903">
        <f t="shared" si="17"/>
        <v>12000</v>
      </c>
      <c r="Q903" t="s">
        <v>209</v>
      </c>
      <c r="R903" t="s">
        <v>106</v>
      </c>
      <c r="S903" t="s">
        <v>86</v>
      </c>
      <c r="T903">
        <v>9.6</v>
      </c>
      <c r="U903">
        <v>980</v>
      </c>
    </row>
    <row r="904" spans="16:21" x14ac:dyDescent="0.15">
      <c r="P904">
        <f t="shared" si="17"/>
        <v>12001</v>
      </c>
      <c r="Q904" t="s">
        <v>209</v>
      </c>
      <c r="R904" t="s">
        <v>106</v>
      </c>
      <c r="S904" t="s">
        <v>87</v>
      </c>
      <c r="T904">
        <v>9</v>
      </c>
      <c r="U904">
        <v>980</v>
      </c>
    </row>
    <row r="905" spans="16:21" x14ac:dyDescent="0.15">
      <c r="P905">
        <f t="shared" si="17"/>
        <v>12002</v>
      </c>
      <c r="Q905" t="s">
        <v>209</v>
      </c>
      <c r="R905" t="s">
        <v>106</v>
      </c>
      <c r="S905" t="s">
        <v>88</v>
      </c>
      <c r="T905">
        <v>8.5</v>
      </c>
      <c r="U905">
        <v>840</v>
      </c>
    </row>
    <row r="906" spans="16:21" x14ac:dyDescent="0.15">
      <c r="P906">
        <f t="shared" si="17"/>
        <v>12003</v>
      </c>
      <c r="Q906" t="s">
        <v>209</v>
      </c>
      <c r="R906" t="s">
        <v>106</v>
      </c>
      <c r="S906" t="s">
        <v>89</v>
      </c>
      <c r="T906">
        <v>8.1999999999999993</v>
      </c>
      <c r="U906">
        <v>840</v>
      </c>
    </row>
    <row r="907" spans="16:21" x14ac:dyDescent="0.15">
      <c r="P907">
        <f t="shared" si="17"/>
        <v>12004</v>
      </c>
      <c r="Q907" t="s">
        <v>209</v>
      </c>
      <c r="R907" t="s">
        <v>106</v>
      </c>
      <c r="S907" t="s">
        <v>90</v>
      </c>
      <c r="T907">
        <v>7.6</v>
      </c>
      <c r="U907">
        <v>760</v>
      </c>
    </row>
    <row r="908" spans="16:21" x14ac:dyDescent="0.15">
      <c r="P908">
        <f t="shared" si="17"/>
        <v>12005</v>
      </c>
      <c r="Q908" t="s">
        <v>209</v>
      </c>
      <c r="R908" t="s">
        <v>106</v>
      </c>
      <c r="S908" t="s">
        <v>91</v>
      </c>
      <c r="T908">
        <v>6.8</v>
      </c>
      <c r="U908">
        <v>760</v>
      </c>
    </row>
    <row r="909" spans="16:21" x14ac:dyDescent="0.15">
      <c r="P909">
        <f t="shared" si="17"/>
        <v>12006</v>
      </c>
      <c r="Q909" t="s">
        <v>209</v>
      </c>
      <c r="R909" t="s">
        <v>106</v>
      </c>
      <c r="S909" t="s">
        <v>92</v>
      </c>
      <c r="T909">
        <v>6.6</v>
      </c>
      <c r="U909">
        <v>760</v>
      </c>
    </row>
    <row r="910" spans="16:21" x14ac:dyDescent="0.15">
      <c r="P910">
        <f t="shared" si="17"/>
        <v>12007</v>
      </c>
      <c r="Q910" t="s">
        <v>209</v>
      </c>
      <c r="R910" t="s">
        <v>106</v>
      </c>
      <c r="S910" t="s">
        <v>93</v>
      </c>
      <c r="T910">
        <v>6.1999999999999993</v>
      </c>
      <c r="U910">
        <v>760</v>
      </c>
    </row>
    <row r="911" spans="16:21" x14ac:dyDescent="0.15">
      <c r="P911">
        <f t="shared" si="17"/>
        <v>12008</v>
      </c>
      <c r="Q911" t="s">
        <v>209</v>
      </c>
      <c r="R911" t="s">
        <v>106</v>
      </c>
      <c r="S911" t="s">
        <v>94</v>
      </c>
      <c r="T911">
        <v>5.8999999999999995</v>
      </c>
      <c r="U911">
        <v>760</v>
      </c>
    </row>
    <row r="912" spans="16:21" x14ac:dyDescent="0.15">
      <c r="P912">
        <f t="shared" si="17"/>
        <v>12009</v>
      </c>
      <c r="Q912" t="s">
        <v>209</v>
      </c>
      <c r="R912" t="s">
        <v>106</v>
      </c>
      <c r="S912" t="s">
        <v>95</v>
      </c>
      <c r="T912">
        <v>5.6</v>
      </c>
      <c r="U912">
        <v>620</v>
      </c>
    </row>
    <row r="913" spans="16:21" x14ac:dyDescent="0.15">
      <c r="P913">
        <f t="shared" si="17"/>
        <v>12010</v>
      </c>
      <c r="Q913" t="s">
        <v>209</v>
      </c>
      <c r="R913" t="s">
        <v>106</v>
      </c>
      <c r="S913" t="s">
        <v>96</v>
      </c>
      <c r="T913">
        <v>5.3</v>
      </c>
      <c r="U913">
        <v>620</v>
      </c>
    </row>
    <row r="914" spans="16:21" x14ac:dyDescent="0.15">
      <c r="P914">
        <f t="shared" si="17"/>
        <v>12011</v>
      </c>
      <c r="Q914" t="s">
        <v>209</v>
      </c>
      <c r="R914" t="s">
        <v>106</v>
      </c>
      <c r="S914" t="s">
        <v>97</v>
      </c>
      <c r="T914">
        <v>4.5</v>
      </c>
      <c r="U914">
        <v>520</v>
      </c>
    </row>
    <row r="915" spans="16:21" x14ac:dyDescent="0.15">
      <c r="P915">
        <f t="shared" si="17"/>
        <v>12012</v>
      </c>
      <c r="Q915" t="s">
        <v>209</v>
      </c>
      <c r="R915" t="s">
        <v>106</v>
      </c>
      <c r="S915" t="s">
        <v>98</v>
      </c>
      <c r="T915">
        <v>4</v>
      </c>
      <c r="U915">
        <v>520</v>
      </c>
    </row>
    <row r="916" spans="16:21" x14ac:dyDescent="0.15">
      <c r="P916">
        <f t="shared" si="17"/>
        <v>12013</v>
      </c>
      <c r="Q916" t="s">
        <v>209</v>
      </c>
      <c r="R916" t="s">
        <v>106</v>
      </c>
      <c r="S916" t="s">
        <v>99</v>
      </c>
      <c r="T916">
        <v>3.6999999999999993</v>
      </c>
      <c r="U916">
        <v>420</v>
      </c>
    </row>
    <row r="917" spans="16:21" x14ac:dyDescent="0.15">
      <c r="P917">
        <f t="shared" si="17"/>
        <v>12014</v>
      </c>
      <c r="Q917" t="s">
        <v>209</v>
      </c>
      <c r="R917" t="s">
        <v>106</v>
      </c>
      <c r="S917" t="s">
        <v>100</v>
      </c>
      <c r="T917">
        <v>3.1999999999999993</v>
      </c>
      <c r="U917">
        <v>420</v>
      </c>
    </row>
    <row r="918" spans="16:21" x14ac:dyDescent="0.15">
      <c r="P918">
        <f t="shared" si="17"/>
        <v>12015</v>
      </c>
      <c r="Q918" t="s">
        <v>209</v>
      </c>
      <c r="R918" t="s">
        <v>106</v>
      </c>
      <c r="S918" t="s">
        <v>101</v>
      </c>
      <c r="T918">
        <v>2.6999999999999993</v>
      </c>
      <c r="U918">
        <v>340</v>
      </c>
    </row>
    <row r="919" spans="16:21" x14ac:dyDescent="0.15">
      <c r="P919">
        <f t="shared" si="17"/>
        <v>12016</v>
      </c>
      <c r="Q919" t="s">
        <v>209</v>
      </c>
      <c r="R919" t="s">
        <v>106</v>
      </c>
      <c r="S919" t="s">
        <v>102</v>
      </c>
      <c r="T919">
        <v>2.3999999999999995</v>
      </c>
      <c r="U919">
        <v>340</v>
      </c>
    </row>
    <row r="920" spans="16:21" x14ac:dyDescent="0.15">
      <c r="P920">
        <f t="shared" si="17"/>
        <v>12017</v>
      </c>
      <c r="Q920" t="s">
        <v>209</v>
      </c>
      <c r="R920" t="s">
        <v>106</v>
      </c>
      <c r="S920" t="s">
        <v>103</v>
      </c>
      <c r="T920">
        <v>1.7999999999999998</v>
      </c>
      <c r="U920">
        <v>340</v>
      </c>
    </row>
    <row r="921" spans="16:21" x14ac:dyDescent="0.15">
      <c r="P921">
        <f t="shared" si="17"/>
        <v>12018</v>
      </c>
      <c r="Q921" t="s">
        <v>209</v>
      </c>
      <c r="R921" t="s">
        <v>106</v>
      </c>
      <c r="S921" t="s">
        <v>104</v>
      </c>
      <c r="T921">
        <v>1.1999999999999993</v>
      </c>
      <c r="U921">
        <v>320</v>
      </c>
    </row>
    <row r="922" spans="16:21" x14ac:dyDescent="0.15">
      <c r="P922">
        <f t="shared" si="17"/>
        <v>12019</v>
      </c>
      <c r="Q922" t="s">
        <v>209</v>
      </c>
      <c r="R922" t="s">
        <v>106</v>
      </c>
      <c r="S922" t="s">
        <v>105</v>
      </c>
      <c r="T922">
        <v>0.59999999999999964</v>
      </c>
      <c r="U922">
        <v>320</v>
      </c>
    </row>
    <row r="923" spans="16:21" x14ac:dyDescent="0.15">
      <c r="P923">
        <f t="shared" si="17"/>
        <v>12020</v>
      </c>
      <c r="Q923" t="s">
        <v>209</v>
      </c>
      <c r="R923" t="s">
        <v>106</v>
      </c>
      <c r="S923" t="s">
        <v>106</v>
      </c>
      <c r="T923">
        <v>0</v>
      </c>
      <c r="U923">
        <v>0</v>
      </c>
    </row>
    <row r="924" spans="16:21" x14ac:dyDescent="0.15">
      <c r="P924">
        <f t="shared" si="17"/>
        <v>12021</v>
      </c>
      <c r="Q924" t="s">
        <v>209</v>
      </c>
      <c r="R924" t="s">
        <v>106</v>
      </c>
      <c r="S924" t="s">
        <v>107</v>
      </c>
      <c r="T924">
        <v>0.40000000000000036</v>
      </c>
      <c r="U924">
        <v>320</v>
      </c>
    </row>
    <row r="925" spans="16:21" x14ac:dyDescent="0.15">
      <c r="P925">
        <f t="shared" si="17"/>
        <v>12022</v>
      </c>
      <c r="Q925" t="s">
        <v>209</v>
      </c>
      <c r="R925" t="s">
        <v>106</v>
      </c>
      <c r="S925" t="s">
        <v>108</v>
      </c>
      <c r="T925">
        <v>0.90000000000000036</v>
      </c>
      <c r="U925">
        <v>320</v>
      </c>
    </row>
    <row r="926" spans="16:21" x14ac:dyDescent="0.15">
      <c r="P926">
        <f t="shared" si="17"/>
        <v>12023</v>
      </c>
      <c r="Q926" t="s">
        <v>209</v>
      </c>
      <c r="R926" t="s">
        <v>106</v>
      </c>
      <c r="S926" t="s">
        <v>109</v>
      </c>
      <c r="T926">
        <v>1.5999999999999996</v>
      </c>
      <c r="U926">
        <v>320</v>
      </c>
    </row>
    <row r="927" spans="16:21" x14ac:dyDescent="0.15">
      <c r="P927">
        <f t="shared" si="17"/>
        <v>12024</v>
      </c>
      <c r="Q927" t="s">
        <v>209</v>
      </c>
      <c r="R927" t="s">
        <v>106</v>
      </c>
      <c r="S927" t="s">
        <v>110</v>
      </c>
      <c r="T927">
        <v>2.2000000000000011</v>
      </c>
      <c r="U927">
        <v>340</v>
      </c>
    </row>
    <row r="928" spans="16:21" x14ac:dyDescent="0.15">
      <c r="P928">
        <f t="shared" si="17"/>
        <v>12025</v>
      </c>
      <c r="Q928" t="s">
        <v>209</v>
      </c>
      <c r="R928" t="s">
        <v>106</v>
      </c>
      <c r="S928" t="s">
        <v>111</v>
      </c>
      <c r="T928">
        <v>3.0999999999999996</v>
      </c>
      <c r="U928">
        <v>340</v>
      </c>
    </row>
    <row r="929" spans="16:21" x14ac:dyDescent="0.15">
      <c r="P929">
        <f t="shared" si="17"/>
        <v>12026</v>
      </c>
      <c r="Q929" t="s">
        <v>209</v>
      </c>
      <c r="R929" t="s">
        <v>106</v>
      </c>
      <c r="S929" t="s">
        <v>112</v>
      </c>
      <c r="T929">
        <v>3.9000000000000004</v>
      </c>
      <c r="U929">
        <v>480</v>
      </c>
    </row>
    <row r="930" spans="16:21" x14ac:dyDescent="0.15">
      <c r="P930">
        <f t="shared" si="17"/>
        <v>12027</v>
      </c>
      <c r="Q930" t="s">
        <v>209</v>
      </c>
      <c r="R930" t="s">
        <v>106</v>
      </c>
      <c r="S930" t="s">
        <v>113</v>
      </c>
      <c r="T930">
        <v>4.7000000000000011</v>
      </c>
      <c r="U930">
        <v>480</v>
      </c>
    </row>
    <row r="931" spans="16:21" x14ac:dyDescent="0.15">
      <c r="P931">
        <f t="shared" si="17"/>
        <v>12028</v>
      </c>
      <c r="Q931" t="s">
        <v>209</v>
      </c>
      <c r="R931" t="s">
        <v>106</v>
      </c>
      <c r="S931" t="s">
        <v>114</v>
      </c>
      <c r="T931">
        <v>5.2000000000000011</v>
      </c>
      <c r="U931">
        <v>560</v>
      </c>
    </row>
    <row r="932" spans="16:21" x14ac:dyDescent="0.15">
      <c r="P932">
        <f t="shared" si="17"/>
        <v>12029</v>
      </c>
      <c r="Q932" t="s">
        <v>209</v>
      </c>
      <c r="R932" t="s">
        <v>106</v>
      </c>
      <c r="S932" t="s">
        <v>115</v>
      </c>
      <c r="T932">
        <v>5.6</v>
      </c>
      <c r="U932">
        <v>560</v>
      </c>
    </row>
    <row r="933" spans="16:21" x14ac:dyDescent="0.15">
      <c r="P933">
        <f t="shared" si="17"/>
        <v>12030</v>
      </c>
      <c r="Q933" t="s">
        <v>209</v>
      </c>
      <c r="R933" t="s">
        <v>106</v>
      </c>
      <c r="S933" t="s">
        <v>116</v>
      </c>
      <c r="T933">
        <v>6.4</v>
      </c>
      <c r="U933">
        <v>680</v>
      </c>
    </row>
    <row r="934" spans="16:21" x14ac:dyDescent="0.15">
      <c r="P934">
        <f t="shared" si="17"/>
        <v>12031</v>
      </c>
      <c r="Q934" t="s">
        <v>209</v>
      </c>
      <c r="R934" t="s">
        <v>106</v>
      </c>
      <c r="S934" t="s">
        <v>117</v>
      </c>
      <c r="T934">
        <v>6.7999999999999989</v>
      </c>
      <c r="U934">
        <v>680</v>
      </c>
    </row>
    <row r="935" spans="16:21" x14ac:dyDescent="0.15">
      <c r="P935">
        <f t="shared" si="17"/>
        <v>12032</v>
      </c>
      <c r="Q935" t="s">
        <v>209</v>
      </c>
      <c r="R935" t="s">
        <v>106</v>
      </c>
      <c r="S935" t="s">
        <v>118</v>
      </c>
      <c r="T935">
        <v>7.2999999999999989</v>
      </c>
      <c r="U935">
        <v>680</v>
      </c>
    </row>
    <row r="936" spans="16:21" x14ac:dyDescent="0.15">
      <c r="P936">
        <f t="shared" si="17"/>
        <v>12033</v>
      </c>
      <c r="Q936" t="s">
        <v>209</v>
      </c>
      <c r="R936" t="s">
        <v>106</v>
      </c>
      <c r="S936" t="s">
        <v>119</v>
      </c>
      <c r="T936">
        <v>7.9</v>
      </c>
      <c r="U936">
        <v>780</v>
      </c>
    </row>
    <row r="937" spans="16:21" x14ac:dyDescent="0.15">
      <c r="P937">
        <f t="shared" si="17"/>
        <v>12034</v>
      </c>
      <c r="Q937" t="s">
        <v>209</v>
      </c>
      <c r="R937" t="s">
        <v>106</v>
      </c>
      <c r="S937" t="s">
        <v>120</v>
      </c>
      <c r="T937">
        <v>8.5000000000000018</v>
      </c>
      <c r="U937">
        <v>780</v>
      </c>
    </row>
    <row r="938" spans="16:21" x14ac:dyDescent="0.15">
      <c r="P938">
        <f t="shared" si="17"/>
        <v>12035</v>
      </c>
      <c r="Q938" t="s">
        <v>209</v>
      </c>
      <c r="R938" t="s">
        <v>106</v>
      </c>
      <c r="S938" t="s">
        <v>121</v>
      </c>
      <c r="T938">
        <v>9.1</v>
      </c>
      <c r="U938">
        <v>880</v>
      </c>
    </row>
    <row r="939" spans="16:21" x14ac:dyDescent="0.15">
      <c r="P939">
        <f t="shared" si="17"/>
        <v>12036</v>
      </c>
      <c r="Q939" t="s">
        <v>209</v>
      </c>
      <c r="R939" t="s">
        <v>106</v>
      </c>
      <c r="S939" t="s">
        <v>122</v>
      </c>
      <c r="T939">
        <v>9.6</v>
      </c>
      <c r="U939">
        <v>880</v>
      </c>
    </row>
    <row r="940" spans="16:21" x14ac:dyDescent="0.15">
      <c r="P940">
        <f t="shared" si="17"/>
        <v>12037</v>
      </c>
      <c r="Q940" t="s">
        <v>209</v>
      </c>
      <c r="R940" t="s">
        <v>106</v>
      </c>
      <c r="S940" t="s">
        <v>123</v>
      </c>
      <c r="T940">
        <v>10.200000000000001</v>
      </c>
      <c r="U940">
        <v>880</v>
      </c>
    </row>
    <row r="941" spans="16:21" x14ac:dyDescent="0.15">
      <c r="P941">
        <f t="shared" si="17"/>
        <v>12038</v>
      </c>
      <c r="Q941" t="s">
        <v>209</v>
      </c>
      <c r="R941" t="s">
        <v>106</v>
      </c>
      <c r="S941" t="s">
        <v>124</v>
      </c>
      <c r="T941">
        <v>10.700000000000001</v>
      </c>
      <c r="U941">
        <v>1000</v>
      </c>
    </row>
    <row r="942" spans="16:21" x14ac:dyDescent="0.15">
      <c r="P942">
        <f t="shared" si="17"/>
        <v>12039</v>
      </c>
      <c r="Q942" t="s">
        <v>209</v>
      </c>
      <c r="R942" t="s">
        <v>106</v>
      </c>
      <c r="S942" t="s">
        <v>125</v>
      </c>
      <c r="T942">
        <v>11.000000000000002</v>
      </c>
      <c r="U942">
        <v>1000</v>
      </c>
    </row>
    <row r="943" spans="16:21" x14ac:dyDescent="0.15">
      <c r="P943">
        <f t="shared" si="17"/>
        <v>12040</v>
      </c>
      <c r="Q943" t="s">
        <v>209</v>
      </c>
      <c r="R943" t="s">
        <v>106</v>
      </c>
      <c r="S943" t="s">
        <v>126</v>
      </c>
      <c r="T943">
        <v>11.4</v>
      </c>
      <c r="U943">
        <v>1000</v>
      </c>
    </row>
    <row r="944" spans="16:21" x14ac:dyDescent="0.15">
      <c r="P944">
        <f t="shared" si="17"/>
        <v>12041</v>
      </c>
      <c r="Q944" t="s">
        <v>209</v>
      </c>
      <c r="R944" t="s">
        <v>106</v>
      </c>
      <c r="S944" t="s">
        <v>127</v>
      </c>
      <c r="T944">
        <v>11.799999999999999</v>
      </c>
      <c r="U944">
        <v>1000</v>
      </c>
    </row>
    <row r="945" spans="16:21" x14ac:dyDescent="0.15">
      <c r="P945">
        <f t="shared" si="17"/>
        <v>12042</v>
      </c>
      <c r="Q945" t="s">
        <v>209</v>
      </c>
      <c r="R945" t="s">
        <v>106</v>
      </c>
      <c r="S945" t="s">
        <v>128</v>
      </c>
      <c r="T945">
        <v>12.4</v>
      </c>
      <c r="U945">
        <v>1140</v>
      </c>
    </row>
    <row r="946" spans="16:21" x14ac:dyDescent="0.15">
      <c r="P946">
        <f t="shared" si="17"/>
        <v>12043</v>
      </c>
      <c r="Q946" t="s">
        <v>209</v>
      </c>
      <c r="R946" t="s">
        <v>106</v>
      </c>
      <c r="S946" t="s">
        <v>129</v>
      </c>
      <c r="T946">
        <v>12.9</v>
      </c>
      <c r="U946">
        <v>1140</v>
      </c>
    </row>
    <row r="947" spans="16:21" x14ac:dyDescent="0.15">
      <c r="P947">
        <f t="shared" si="17"/>
        <v>12044</v>
      </c>
      <c r="Q947" t="s">
        <v>209</v>
      </c>
      <c r="R947" t="s">
        <v>106</v>
      </c>
      <c r="S947" t="s">
        <v>130</v>
      </c>
      <c r="T947">
        <v>13.4</v>
      </c>
      <c r="U947">
        <v>1140</v>
      </c>
    </row>
    <row r="948" spans="16:21" x14ac:dyDescent="0.15">
      <c r="P948">
        <f t="shared" si="17"/>
        <v>12100</v>
      </c>
      <c r="Q948" t="s">
        <v>209</v>
      </c>
      <c r="R948" t="s">
        <v>107</v>
      </c>
      <c r="S948" t="s">
        <v>86</v>
      </c>
      <c r="T948">
        <v>10</v>
      </c>
      <c r="U948">
        <v>1080</v>
      </c>
    </row>
    <row r="949" spans="16:21" x14ac:dyDescent="0.15">
      <c r="P949">
        <f t="shared" si="17"/>
        <v>12101</v>
      </c>
      <c r="Q949" t="s">
        <v>209</v>
      </c>
      <c r="R949" t="s">
        <v>107</v>
      </c>
      <c r="S949" t="s">
        <v>87</v>
      </c>
      <c r="T949">
        <v>9.4</v>
      </c>
      <c r="U949">
        <v>1080</v>
      </c>
    </row>
    <row r="950" spans="16:21" x14ac:dyDescent="0.15">
      <c r="P950">
        <f t="shared" si="17"/>
        <v>12102</v>
      </c>
      <c r="Q950" t="s">
        <v>209</v>
      </c>
      <c r="R950" t="s">
        <v>107</v>
      </c>
      <c r="S950" t="s">
        <v>88</v>
      </c>
      <c r="T950">
        <v>8.9</v>
      </c>
      <c r="U950">
        <v>940</v>
      </c>
    </row>
    <row r="951" spans="16:21" x14ac:dyDescent="0.15">
      <c r="P951">
        <f t="shared" si="17"/>
        <v>12103</v>
      </c>
      <c r="Q951" t="s">
        <v>209</v>
      </c>
      <c r="R951" t="s">
        <v>107</v>
      </c>
      <c r="S951" t="s">
        <v>89</v>
      </c>
      <c r="T951">
        <v>8.6</v>
      </c>
      <c r="U951">
        <v>940</v>
      </c>
    </row>
    <row r="952" spans="16:21" x14ac:dyDescent="0.15">
      <c r="P952">
        <f t="shared" si="17"/>
        <v>12104</v>
      </c>
      <c r="Q952" t="s">
        <v>209</v>
      </c>
      <c r="R952" t="s">
        <v>107</v>
      </c>
      <c r="S952" t="s">
        <v>90</v>
      </c>
      <c r="T952">
        <v>8</v>
      </c>
      <c r="U952">
        <v>860</v>
      </c>
    </row>
    <row r="953" spans="16:21" x14ac:dyDescent="0.15">
      <c r="P953">
        <f t="shared" si="17"/>
        <v>12105</v>
      </c>
      <c r="Q953" t="s">
        <v>209</v>
      </c>
      <c r="R953" t="s">
        <v>107</v>
      </c>
      <c r="S953" t="s">
        <v>91</v>
      </c>
      <c r="T953">
        <v>7.2</v>
      </c>
      <c r="U953">
        <v>860</v>
      </c>
    </row>
    <row r="954" spans="16:21" x14ac:dyDescent="0.15">
      <c r="P954">
        <f t="shared" si="17"/>
        <v>12106</v>
      </c>
      <c r="Q954" t="s">
        <v>209</v>
      </c>
      <c r="R954" t="s">
        <v>107</v>
      </c>
      <c r="S954" t="s">
        <v>92</v>
      </c>
      <c r="T954">
        <v>7</v>
      </c>
      <c r="U954">
        <v>860</v>
      </c>
    </row>
    <row r="955" spans="16:21" x14ac:dyDescent="0.15">
      <c r="P955">
        <f t="shared" si="17"/>
        <v>12107</v>
      </c>
      <c r="Q955" t="s">
        <v>209</v>
      </c>
      <c r="R955" t="s">
        <v>107</v>
      </c>
      <c r="S955" t="s">
        <v>93</v>
      </c>
      <c r="T955">
        <v>6.6</v>
      </c>
      <c r="U955">
        <v>860</v>
      </c>
    </row>
    <row r="956" spans="16:21" x14ac:dyDescent="0.15">
      <c r="P956">
        <f t="shared" si="17"/>
        <v>12108</v>
      </c>
      <c r="Q956" t="s">
        <v>209</v>
      </c>
      <c r="R956" t="s">
        <v>107</v>
      </c>
      <c r="S956" t="s">
        <v>94</v>
      </c>
      <c r="T956">
        <v>6.3</v>
      </c>
      <c r="U956">
        <v>860</v>
      </c>
    </row>
    <row r="957" spans="16:21" x14ac:dyDescent="0.15">
      <c r="P957">
        <f t="shared" si="17"/>
        <v>12109</v>
      </c>
      <c r="Q957" t="s">
        <v>209</v>
      </c>
      <c r="R957" t="s">
        <v>107</v>
      </c>
      <c r="S957" t="s">
        <v>95</v>
      </c>
      <c r="T957">
        <v>6</v>
      </c>
      <c r="U957">
        <v>700</v>
      </c>
    </row>
    <row r="958" spans="16:21" x14ac:dyDescent="0.15">
      <c r="P958">
        <f t="shared" si="17"/>
        <v>12110</v>
      </c>
      <c r="Q958" t="s">
        <v>209</v>
      </c>
      <c r="R958" t="s">
        <v>107</v>
      </c>
      <c r="S958" t="s">
        <v>96</v>
      </c>
      <c r="T958">
        <v>5.7</v>
      </c>
      <c r="U958">
        <v>700</v>
      </c>
    </row>
    <row r="959" spans="16:21" x14ac:dyDescent="0.15">
      <c r="P959">
        <f t="shared" si="17"/>
        <v>12111</v>
      </c>
      <c r="Q959" t="s">
        <v>209</v>
      </c>
      <c r="R959" t="s">
        <v>107</v>
      </c>
      <c r="S959" t="s">
        <v>97</v>
      </c>
      <c r="T959">
        <v>4.9000000000000004</v>
      </c>
      <c r="U959">
        <v>620</v>
      </c>
    </row>
    <row r="960" spans="16:21" x14ac:dyDescent="0.15">
      <c r="P960">
        <f t="shared" si="17"/>
        <v>12112</v>
      </c>
      <c r="Q960" t="s">
        <v>209</v>
      </c>
      <c r="R960" t="s">
        <v>107</v>
      </c>
      <c r="S960" t="s">
        <v>98</v>
      </c>
      <c r="T960">
        <v>4.4000000000000004</v>
      </c>
      <c r="U960">
        <v>620</v>
      </c>
    </row>
    <row r="961" spans="16:21" x14ac:dyDescent="0.15">
      <c r="P961">
        <f t="shared" si="17"/>
        <v>12113</v>
      </c>
      <c r="Q961" t="s">
        <v>209</v>
      </c>
      <c r="R961" t="s">
        <v>107</v>
      </c>
      <c r="S961" t="s">
        <v>99</v>
      </c>
      <c r="T961">
        <v>4.0999999999999996</v>
      </c>
      <c r="U961">
        <v>520</v>
      </c>
    </row>
    <row r="962" spans="16:21" x14ac:dyDescent="0.15">
      <c r="P962">
        <f t="shared" si="17"/>
        <v>12114</v>
      </c>
      <c r="Q962" t="s">
        <v>209</v>
      </c>
      <c r="R962" t="s">
        <v>107</v>
      </c>
      <c r="S962" t="s">
        <v>100</v>
      </c>
      <c r="T962">
        <v>3.5999999999999996</v>
      </c>
      <c r="U962">
        <v>520</v>
      </c>
    </row>
    <row r="963" spans="16:21" x14ac:dyDescent="0.15">
      <c r="P963">
        <f t="shared" ref="P963:P1026" si="18">IF(Q963="国道58号・330号沿線（那覇⇔コザ）",1,IF(Q963="国道329号・330号沿線（那覇⇔与那原）",2,3))*10000+LEFT(R963,2)*100+LEFT(S963,2)</f>
        <v>12115</v>
      </c>
      <c r="Q963" t="s">
        <v>209</v>
      </c>
      <c r="R963" t="s">
        <v>107</v>
      </c>
      <c r="S963" t="s">
        <v>101</v>
      </c>
      <c r="T963">
        <v>3.0999999999999996</v>
      </c>
      <c r="U963">
        <v>460</v>
      </c>
    </row>
    <row r="964" spans="16:21" x14ac:dyDescent="0.15">
      <c r="P964">
        <f t="shared" si="18"/>
        <v>12116</v>
      </c>
      <c r="Q964" t="s">
        <v>209</v>
      </c>
      <c r="R964" t="s">
        <v>107</v>
      </c>
      <c r="S964" t="s">
        <v>102</v>
      </c>
      <c r="T964">
        <v>2.8</v>
      </c>
      <c r="U964">
        <v>460</v>
      </c>
    </row>
    <row r="965" spans="16:21" x14ac:dyDescent="0.15">
      <c r="P965">
        <f t="shared" si="18"/>
        <v>12117</v>
      </c>
      <c r="Q965" t="s">
        <v>209</v>
      </c>
      <c r="R965" t="s">
        <v>107</v>
      </c>
      <c r="S965" t="s">
        <v>103</v>
      </c>
      <c r="T965">
        <v>2.2000000000000002</v>
      </c>
      <c r="U965">
        <v>460</v>
      </c>
    </row>
    <row r="966" spans="16:21" x14ac:dyDescent="0.15">
      <c r="P966">
        <f t="shared" si="18"/>
        <v>12118</v>
      </c>
      <c r="Q966" t="s">
        <v>209</v>
      </c>
      <c r="R966" t="s">
        <v>107</v>
      </c>
      <c r="S966" t="s">
        <v>104</v>
      </c>
      <c r="T966">
        <v>1.5999999999999996</v>
      </c>
      <c r="U966">
        <v>320</v>
      </c>
    </row>
    <row r="967" spans="16:21" x14ac:dyDescent="0.15">
      <c r="P967">
        <f t="shared" si="18"/>
        <v>12119</v>
      </c>
      <c r="Q967" t="s">
        <v>209</v>
      </c>
      <c r="R967" t="s">
        <v>107</v>
      </c>
      <c r="S967" t="s">
        <v>105</v>
      </c>
      <c r="T967">
        <v>1</v>
      </c>
      <c r="U967">
        <v>320</v>
      </c>
    </row>
    <row r="968" spans="16:21" x14ac:dyDescent="0.15">
      <c r="P968">
        <f t="shared" si="18"/>
        <v>12120</v>
      </c>
      <c r="Q968" t="s">
        <v>209</v>
      </c>
      <c r="R968" t="s">
        <v>107</v>
      </c>
      <c r="S968" t="s">
        <v>106</v>
      </c>
      <c r="T968">
        <v>0.40000000000000036</v>
      </c>
      <c r="U968">
        <v>320</v>
      </c>
    </row>
    <row r="969" spans="16:21" x14ac:dyDescent="0.15">
      <c r="P969">
        <f t="shared" si="18"/>
        <v>12121</v>
      </c>
      <c r="Q969" t="s">
        <v>209</v>
      </c>
      <c r="R969" t="s">
        <v>107</v>
      </c>
      <c r="S969" t="s">
        <v>107</v>
      </c>
      <c r="T969">
        <v>0</v>
      </c>
      <c r="U969">
        <v>0</v>
      </c>
    </row>
    <row r="970" spans="16:21" x14ac:dyDescent="0.15">
      <c r="P970">
        <f t="shared" si="18"/>
        <v>12122</v>
      </c>
      <c r="Q970" t="s">
        <v>209</v>
      </c>
      <c r="R970" t="s">
        <v>107</v>
      </c>
      <c r="S970" t="s">
        <v>108</v>
      </c>
      <c r="T970">
        <v>0.5</v>
      </c>
      <c r="U970">
        <v>320</v>
      </c>
    </row>
    <row r="971" spans="16:21" x14ac:dyDescent="0.15">
      <c r="P971">
        <f t="shared" si="18"/>
        <v>12123</v>
      </c>
      <c r="Q971" t="s">
        <v>209</v>
      </c>
      <c r="R971" t="s">
        <v>107</v>
      </c>
      <c r="S971" t="s">
        <v>109</v>
      </c>
      <c r="T971">
        <v>1.1999999999999993</v>
      </c>
      <c r="U971">
        <v>320</v>
      </c>
    </row>
    <row r="972" spans="16:21" x14ac:dyDescent="0.15">
      <c r="P972">
        <f t="shared" si="18"/>
        <v>12124</v>
      </c>
      <c r="Q972" t="s">
        <v>209</v>
      </c>
      <c r="R972" t="s">
        <v>107</v>
      </c>
      <c r="S972" t="s">
        <v>110</v>
      </c>
      <c r="T972">
        <v>1.8000000000000007</v>
      </c>
      <c r="U972">
        <v>340</v>
      </c>
    </row>
    <row r="973" spans="16:21" x14ac:dyDescent="0.15">
      <c r="P973">
        <f t="shared" si="18"/>
        <v>12125</v>
      </c>
      <c r="Q973" t="s">
        <v>209</v>
      </c>
      <c r="R973" t="s">
        <v>107</v>
      </c>
      <c r="S973" t="s">
        <v>111</v>
      </c>
      <c r="T973">
        <v>2.6999999999999993</v>
      </c>
      <c r="U973">
        <v>340</v>
      </c>
    </row>
    <row r="974" spans="16:21" x14ac:dyDescent="0.15">
      <c r="P974">
        <f t="shared" si="18"/>
        <v>12126</v>
      </c>
      <c r="Q974" t="s">
        <v>209</v>
      </c>
      <c r="R974" t="s">
        <v>107</v>
      </c>
      <c r="S974" t="s">
        <v>112</v>
      </c>
      <c r="T974">
        <v>3.5</v>
      </c>
      <c r="U974">
        <v>480</v>
      </c>
    </row>
    <row r="975" spans="16:21" x14ac:dyDescent="0.15">
      <c r="P975">
        <f t="shared" si="18"/>
        <v>12127</v>
      </c>
      <c r="Q975" t="s">
        <v>209</v>
      </c>
      <c r="R975" t="s">
        <v>107</v>
      </c>
      <c r="S975" t="s">
        <v>113</v>
      </c>
      <c r="T975">
        <v>4.3000000000000007</v>
      </c>
      <c r="U975">
        <v>480</v>
      </c>
    </row>
    <row r="976" spans="16:21" x14ac:dyDescent="0.15">
      <c r="P976">
        <f t="shared" si="18"/>
        <v>12128</v>
      </c>
      <c r="Q976" t="s">
        <v>209</v>
      </c>
      <c r="R976" t="s">
        <v>107</v>
      </c>
      <c r="S976" t="s">
        <v>114</v>
      </c>
      <c r="T976">
        <v>4.8000000000000007</v>
      </c>
      <c r="U976">
        <v>560</v>
      </c>
    </row>
    <row r="977" spans="16:21" x14ac:dyDescent="0.15">
      <c r="P977">
        <f t="shared" si="18"/>
        <v>12129</v>
      </c>
      <c r="Q977" t="s">
        <v>209</v>
      </c>
      <c r="R977" t="s">
        <v>107</v>
      </c>
      <c r="S977" t="s">
        <v>115</v>
      </c>
      <c r="T977">
        <v>5.1999999999999993</v>
      </c>
      <c r="U977">
        <v>560</v>
      </c>
    </row>
    <row r="978" spans="16:21" x14ac:dyDescent="0.15">
      <c r="P978">
        <f t="shared" si="18"/>
        <v>12130</v>
      </c>
      <c r="Q978" t="s">
        <v>209</v>
      </c>
      <c r="R978" t="s">
        <v>107</v>
      </c>
      <c r="S978" t="s">
        <v>116</v>
      </c>
      <c r="T978">
        <v>6</v>
      </c>
      <c r="U978">
        <v>680</v>
      </c>
    </row>
    <row r="979" spans="16:21" x14ac:dyDescent="0.15">
      <c r="P979">
        <f t="shared" si="18"/>
        <v>12131</v>
      </c>
      <c r="Q979" t="s">
        <v>209</v>
      </c>
      <c r="R979" t="s">
        <v>107</v>
      </c>
      <c r="S979" t="s">
        <v>117</v>
      </c>
      <c r="T979">
        <v>6.3999999999999986</v>
      </c>
      <c r="U979">
        <v>680</v>
      </c>
    </row>
    <row r="980" spans="16:21" x14ac:dyDescent="0.15">
      <c r="P980">
        <f t="shared" si="18"/>
        <v>12132</v>
      </c>
      <c r="Q980" t="s">
        <v>209</v>
      </c>
      <c r="R980" t="s">
        <v>107</v>
      </c>
      <c r="S980" t="s">
        <v>118</v>
      </c>
      <c r="T980">
        <v>6.8999999999999986</v>
      </c>
      <c r="U980">
        <v>680</v>
      </c>
    </row>
    <row r="981" spans="16:21" x14ac:dyDescent="0.15">
      <c r="P981">
        <f t="shared" si="18"/>
        <v>12133</v>
      </c>
      <c r="Q981" t="s">
        <v>209</v>
      </c>
      <c r="R981" t="s">
        <v>107</v>
      </c>
      <c r="S981" t="s">
        <v>119</v>
      </c>
      <c r="T981">
        <v>7.5</v>
      </c>
      <c r="U981">
        <v>780</v>
      </c>
    </row>
    <row r="982" spans="16:21" x14ac:dyDescent="0.15">
      <c r="P982">
        <f t="shared" si="18"/>
        <v>12134</v>
      </c>
      <c r="Q982" t="s">
        <v>209</v>
      </c>
      <c r="R982" t="s">
        <v>107</v>
      </c>
      <c r="S982" t="s">
        <v>120</v>
      </c>
      <c r="T982">
        <v>8.1000000000000014</v>
      </c>
      <c r="U982">
        <v>780</v>
      </c>
    </row>
    <row r="983" spans="16:21" x14ac:dyDescent="0.15">
      <c r="P983">
        <f t="shared" si="18"/>
        <v>12135</v>
      </c>
      <c r="Q983" t="s">
        <v>209</v>
      </c>
      <c r="R983" t="s">
        <v>107</v>
      </c>
      <c r="S983" t="s">
        <v>121</v>
      </c>
      <c r="T983">
        <v>8.6999999999999993</v>
      </c>
      <c r="U983">
        <v>880</v>
      </c>
    </row>
    <row r="984" spans="16:21" x14ac:dyDescent="0.15">
      <c r="P984">
        <f t="shared" si="18"/>
        <v>12136</v>
      </c>
      <c r="Q984" t="s">
        <v>209</v>
      </c>
      <c r="R984" t="s">
        <v>107</v>
      </c>
      <c r="S984" t="s">
        <v>122</v>
      </c>
      <c r="T984">
        <v>9.1999999999999993</v>
      </c>
      <c r="U984">
        <v>880</v>
      </c>
    </row>
    <row r="985" spans="16:21" x14ac:dyDescent="0.15">
      <c r="P985">
        <f t="shared" si="18"/>
        <v>12137</v>
      </c>
      <c r="Q985" t="s">
        <v>209</v>
      </c>
      <c r="R985" t="s">
        <v>107</v>
      </c>
      <c r="S985" t="s">
        <v>123</v>
      </c>
      <c r="T985">
        <v>9.8000000000000007</v>
      </c>
      <c r="U985">
        <v>880</v>
      </c>
    </row>
    <row r="986" spans="16:21" x14ac:dyDescent="0.15">
      <c r="P986">
        <f t="shared" si="18"/>
        <v>12138</v>
      </c>
      <c r="Q986" t="s">
        <v>209</v>
      </c>
      <c r="R986" t="s">
        <v>107</v>
      </c>
      <c r="S986" t="s">
        <v>124</v>
      </c>
      <c r="T986">
        <v>10.3</v>
      </c>
      <c r="U986">
        <v>1000</v>
      </c>
    </row>
    <row r="987" spans="16:21" x14ac:dyDescent="0.15">
      <c r="P987">
        <f t="shared" si="18"/>
        <v>12139</v>
      </c>
      <c r="Q987" t="s">
        <v>209</v>
      </c>
      <c r="R987" t="s">
        <v>107</v>
      </c>
      <c r="S987" t="s">
        <v>125</v>
      </c>
      <c r="T987">
        <v>10.600000000000001</v>
      </c>
      <c r="U987">
        <v>1000</v>
      </c>
    </row>
    <row r="988" spans="16:21" x14ac:dyDescent="0.15">
      <c r="P988">
        <f t="shared" si="18"/>
        <v>12140</v>
      </c>
      <c r="Q988" t="s">
        <v>209</v>
      </c>
      <c r="R988" t="s">
        <v>107</v>
      </c>
      <c r="S988" t="s">
        <v>126</v>
      </c>
      <c r="T988">
        <v>11</v>
      </c>
      <c r="U988">
        <v>1000</v>
      </c>
    </row>
    <row r="989" spans="16:21" x14ac:dyDescent="0.15">
      <c r="P989">
        <f t="shared" si="18"/>
        <v>12141</v>
      </c>
      <c r="Q989" t="s">
        <v>209</v>
      </c>
      <c r="R989" t="s">
        <v>107</v>
      </c>
      <c r="S989" t="s">
        <v>127</v>
      </c>
      <c r="T989">
        <v>11.399999999999999</v>
      </c>
      <c r="U989">
        <v>1000</v>
      </c>
    </row>
    <row r="990" spans="16:21" x14ac:dyDescent="0.15">
      <c r="P990">
        <f t="shared" si="18"/>
        <v>12142</v>
      </c>
      <c r="Q990" t="s">
        <v>209</v>
      </c>
      <c r="R990" t="s">
        <v>107</v>
      </c>
      <c r="S990" t="s">
        <v>128</v>
      </c>
      <c r="T990">
        <v>12</v>
      </c>
      <c r="U990">
        <v>1140</v>
      </c>
    </row>
    <row r="991" spans="16:21" x14ac:dyDescent="0.15">
      <c r="P991">
        <f t="shared" si="18"/>
        <v>12143</v>
      </c>
      <c r="Q991" t="s">
        <v>209</v>
      </c>
      <c r="R991" t="s">
        <v>107</v>
      </c>
      <c r="S991" t="s">
        <v>129</v>
      </c>
      <c r="T991">
        <v>12.5</v>
      </c>
      <c r="U991">
        <v>1140</v>
      </c>
    </row>
    <row r="992" spans="16:21" x14ac:dyDescent="0.15">
      <c r="P992">
        <f t="shared" si="18"/>
        <v>12144</v>
      </c>
      <c r="Q992" t="s">
        <v>209</v>
      </c>
      <c r="R992" t="s">
        <v>107</v>
      </c>
      <c r="S992" t="s">
        <v>130</v>
      </c>
      <c r="T992">
        <v>13</v>
      </c>
      <c r="U992">
        <v>1140</v>
      </c>
    </row>
    <row r="993" spans="16:21" x14ac:dyDescent="0.15">
      <c r="P993">
        <f t="shared" si="18"/>
        <v>12200</v>
      </c>
      <c r="Q993" t="s">
        <v>209</v>
      </c>
      <c r="R993" t="s">
        <v>108</v>
      </c>
      <c r="S993" t="s">
        <v>86</v>
      </c>
      <c r="T993">
        <v>10.5</v>
      </c>
      <c r="U993">
        <v>320</v>
      </c>
    </row>
    <row r="994" spans="16:21" x14ac:dyDescent="0.15">
      <c r="P994">
        <f t="shared" si="18"/>
        <v>12201</v>
      </c>
      <c r="Q994" t="s">
        <v>209</v>
      </c>
      <c r="R994" t="s">
        <v>108</v>
      </c>
      <c r="S994" t="s">
        <v>87</v>
      </c>
      <c r="T994">
        <v>9.9</v>
      </c>
      <c r="U994">
        <v>320</v>
      </c>
    </row>
    <row r="995" spans="16:21" x14ac:dyDescent="0.15">
      <c r="P995">
        <f t="shared" si="18"/>
        <v>12202</v>
      </c>
      <c r="Q995" t="s">
        <v>209</v>
      </c>
      <c r="R995" t="s">
        <v>108</v>
      </c>
      <c r="S995" t="s">
        <v>88</v>
      </c>
      <c r="T995">
        <v>9.4</v>
      </c>
      <c r="U995">
        <v>320</v>
      </c>
    </row>
    <row r="996" spans="16:21" x14ac:dyDescent="0.15">
      <c r="P996">
        <f t="shared" si="18"/>
        <v>12203</v>
      </c>
      <c r="Q996" t="s">
        <v>209</v>
      </c>
      <c r="R996" t="s">
        <v>108</v>
      </c>
      <c r="S996" t="s">
        <v>89</v>
      </c>
      <c r="T996">
        <v>9.1</v>
      </c>
      <c r="U996">
        <v>320</v>
      </c>
    </row>
    <row r="997" spans="16:21" x14ac:dyDescent="0.15">
      <c r="P997">
        <f t="shared" si="18"/>
        <v>12204</v>
      </c>
      <c r="Q997" t="s">
        <v>209</v>
      </c>
      <c r="R997" t="s">
        <v>108</v>
      </c>
      <c r="S997" t="s">
        <v>90</v>
      </c>
      <c r="T997">
        <v>8.5</v>
      </c>
      <c r="U997">
        <v>460</v>
      </c>
    </row>
    <row r="998" spans="16:21" x14ac:dyDescent="0.15">
      <c r="P998">
        <f t="shared" si="18"/>
        <v>12205</v>
      </c>
      <c r="Q998" t="s">
        <v>209</v>
      </c>
      <c r="R998" t="s">
        <v>108</v>
      </c>
      <c r="S998" t="s">
        <v>91</v>
      </c>
      <c r="T998">
        <v>7.7</v>
      </c>
      <c r="U998">
        <v>460</v>
      </c>
    </row>
    <row r="999" spans="16:21" x14ac:dyDescent="0.15">
      <c r="P999">
        <f t="shared" si="18"/>
        <v>12206</v>
      </c>
      <c r="Q999" t="s">
        <v>209</v>
      </c>
      <c r="R999" t="s">
        <v>108</v>
      </c>
      <c r="S999" t="s">
        <v>92</v>
      </c>
      <c r="T999">
        <v>7.5</v>
      </c>
      <c r="U999">
        <v>460</v>
      </c>
    </row>
    <row r="1000" spans="16:21" x14ac:dyDescent="0.15">
      <c r="P1000">
        <f t="shared" si="18"/>
        <v>12207</v>
      </c>
      <c r="Q1000" t="s">
        <v>209</v>
      </c>
      <c r="R1000" t="s">
        <v>108</v>
      </c>
      <c r="S1000" t="s">
        <v>93</v>
      </c>
      <c r="T1000">
        <v>7.1</v>
      </c>
      <c r="U1000">
        <v>520</v>
      </c>
    </row>
    <row r="1001" spans="16:21" x14ac:dyDescent="0.15">
      <c r="P1001">
        <f t="shared" si="18"/>
        <v>12208</v>
      </c>
      <c r="Q1001" t="s">
        <v>209</v>
      </c>
      <c r="R1001" t="s">
        <v>108</v>
      </c>
      <c r="S1001" t="s">
        <v>94</v>
      </c>
      <c r="T1001">
        <v>6.8</v>
      </c>
      <c r="U1001">
        <v>520</v>
      </c>
    </row>
    <row r="1002" spans="16:21" x14ac:dyDescent="0.15">
      <c r="P1002">
        <f t="shared" si="18"/>
        <v>12209</v>
      </c>
      <c r="Q1002" t="s">
        <v>209</v>
      </c>
      <c r="R1002" t="s">
        <v>108</v>
      </c>
      <c r="S1002" t="s">
        <v>95</v>
      </c>
      <c r="T1002">
        <v>6.5</v>
      </c>
      <c r="U1002">
        <v>620</v>
      </c>
    </row>
    <row r="1003" spans="16:21" x14ac:dyDescent="0.15">
      <c r="P1003">
        <f t="shared" si="18"/>
        <v>12210</v>
      </c>
      <c r="Q1003" t="s">
        <v>209</v>
      </c>
      <c r="R1003" t="s">
        <v>108</v>
      </c>
      <c r="S1003" t="s">
        <v>96</v>
      </c>
      <c r="T1003">
        <v>6.2</v>
      </c>
      <c r="U1003">
        <v>620</v>
      </c>
    </row>
    <row r="1004" spans="16:21" x14ac:dyDescent="0.15">
      <c r="P1004">
        <f t="shared" si="18"/>
        <v>12211</v>
      </c>
      <c r="Q1004" t="s">
        <v>209</v>
      </c>
      <c r="R1004" t="s">
        <v>108</v>
      </c>
      <c r="S1004" t="s">
        <v>97</v>
      </c>
      <c r="T1004">
        <v>5.4</v>
      </c>
      <c r="U1004">
        <v>700</v>
      </c>
    </row>
    <row r="1005" spans="16:21" x14ac:dyDescent="0.15">
      <c r="P1005">
        <f t="shared" si="18"/>
        <v>12212</v>
      </c>
      <c r="Q1005" t="s">
        <v>209</v>
      </c>
      <c r="R1005" t="s">
        <v>108</v>
      </c>
      <c r="S1005" t="s">
        <v>98</v>
      </c>
      <c r="T1005">
        <v>4.9000000000000004</v>
      </c>
      <c r="U1005">
        <v>700</v>
      </c>
    </row>
    <row r="1006" spans="16:21" x14ac:dyDescent="0.15">
      <c r="P1006">
        <f t="shared" si="18"/>
        <v>12213</v>
      </c>
      <c r="Q1006" t="s">
        <v>209</v>
      </c>
      <c r="R1006" t="s">
        <v>108</v>
      </c>
      <c r="S1006" t="s">
        <v>99</v>
      </c>
      <c r="T1006">
        <v>4.5999999999999996</v>
      </c>
      <c r="U1006">
        <v>860</v>
      </c>
    </row>
    <row r="1007" spans="16:21" x14ac:dyDescent="0.15">
      <c r="P1007">
        <f t="shared" si="18"/>
        <v>12214</v>
      </c>
      <c r="Q1007" t="s">
        <v>209</v>
      </c>
      <c r="R1007" t="s">
        <v>108</v>
      </c>
      <c r="S1007" t="s">
        <v>100</v>
      </c>
      <c r="T1007">
        <v>4.0999999999999996</v>
      </c>
      <c r="U1007">
        <v>860</v>
      </c>
    </row>
    <row r="1008" spans="16:21" x14ac:dyDescent="0.15">
      <c r="P1008">
        <f t="shared" si="18"/>
        <v>12215</v>
      </c>
      <c r="Q1008" t="s">
        <v>209</v>
      </c>
      <c r="R1008" t="s">
        <v>108</v>
      </c>
      <c r="S1008" t="s">
        <v>101</v>
      </c>
      <c r="T1008">
        <v>3.5999999999999996</v>
      </c>
      <c r="U1008">
        <v>860</v>
      </c>
    </row>
    <row r="1009" spans="16:21" x14ac:dyDescent="0.15">
      <c r="P1009">
        <f t="shared" si="18"/>
        <v>12216</v>
      </c>
      <c r="Q1009" t="s">
        <v>209</v>
      </c>
      <c r="R1009" t="s">
        <v>108</v>
      </c>
      <c r="S1009" t="s">
        <v>102</v>
      </c>
      <c r="T1009">
        <v>3.3</v>
      </c>
      <c r="U1009">
        <v>860</v>
      </c>
    </row>
    <row r="1010" spans="16:21" x14ac:dyDescent="0.15">
      <c r="P1010">
        <f t="shared" si="18"/>
        <v>12217</v>
      </c>
      <c r="Q1010" t="s">
        <v>209</v>
      </c>
      <c r="R1010" t="s">
        <v>108</v>
      </c>
      <c r="S1010" t="s">
        <v>103</v>
      </c>
      <c r="T1010">
        <v>2.7</v>
      </c>
      <c r="U1010">
        <v>860</v>
      </c>
    </row>
    <row r="1011" spans="16:21" x14ac:dyDescent="0.15">
      <c r="P1011">
        <f t="shared" si="18"/>
        <v>12218</v>
      </c>
      <c r="Q1011" t="s">
        <v>209</v>
      </c>
      <c r="R1011" t="s">
        <v>108</v>
      </c>
      <c r="S1011" t="s">
        <v>104</v>
      </c>
      <c r="T1011">
        <v>2.0999999999999996</v>
      </c>
      <c r="U1011">
        <v>940</v>
      </c>
    </row>
    <row r="1012" spans="16:21" x14ac:dyDescent="0.15">
      <c r="P1012">
        <f t="shared" si="18"/>
        <v>12219</v>
      </c>
      <c r="Q1012" t="s">
        <v>209</v>
      </c>
      <c r="R1012" t="s">
        <v>108</v>
      </c>
      <c r="S1012" t="s">
        <v>105</v>
      </c>
      <c r="T1012">
        <v>1.5</v>
      </c>
      <c r="U1012">
        <v>940</v>
      </c>
    </row>
    <row r="1013" spans="16:21" x14ac:dyDescent="0.15">
      <c r="P1013">
        <f t="shared" si="18"/>
        <v>12220</v>
      </c>
      <c r="Q1013" t="s">
        <v>209</v>
      </c>
      <c r="R1013" t="s">
        <v>108</v>
      </c>
      <c r="S1013" t="s">
        <v>106</v>
      </c>
      <c r="T1013">
        <v>0.90000000000000036</v>
      </c>
      <c r="U1013">
        <v>1080</v>
      </c>
    </row>
    <row r="1014" spans="16:21" x14ac:dyDescent="0.15">
      <c r="P1014">
        <f t="shared" si="18"/>
        <v>12221</v>
      </c>
      <c r="Q1014" t="s">
        <v>209</v>
      </c>
      <c r="R1014" t="s">
        <v>108</v>
      </c>
      <c r="S1014" t="s">
        <v>107</v>
      </c>
      <c r="T1014">
        <v>0.5</v>
      </c>
      <c r="U1014">
        <v>1080</v>
      </c>
    </row>
    <row r="1015" spans="16:21" x14ac:dyDescent="0.15">
      <c r="P1015">
        <f t="shared" si="18"/>
        <v>12222</v>
      </c>
      <c r="Q1015" t="s">
        <v>209</v>
      </c>
      <c r="R1015" t="s">
        <v>108</v>
      </c>
      <c r="S1015" t="s">
        <v>108</v>
      </c>
      <c r="T1015">
        <v>0</v>
      </c>
      <c r="U1015">
        <v>0</v>
      </c>
    </row>
    <row r="1016" spans="16:21" x14ac:dyDescent="0.15">
      <c r="P1016">
        <f t="shared" si="18"/>
        <v>12223</v>
      </c>
      <c r="Q1016" t="s">
        <v>209</v>
      </c>
      <c r="R1016" t="s">
        <v>108</v>
      </c>
      <c r="S1016" t="s">
        <v>109</v>
      </c>
      <c r="T1016">
        <v>0.69999999999999929</v>
      </c>
      <c r="U1016">
        <v>320</v>
      </c>
    </row>
    <row r="1017" spans="16:21" x14ac:dyDescent="0.15">
      <c r="P1017">
        <f t="shared" si="18"/>
        <v>12224</v>
      </c>
      <c r="Q1017" t="s">
        <v>209</v>
      </c>
      <c r="R1017" t="s">
        <v>108</v>
      </c>
      <c r="S1017" t="s">
        <v>110</v>
      </c>
      <c r="T1017">
        <v>1.3000000000000007</v>
      </c>
      <c r="U1017">
        <v>340</v>
      </c>
    </row>
    <row r="1018" spans="16:21" x14ac:dyDescent="0.15">
      <c r="P1018">
        <f t="shared" si="18"/>
        <v>12225</v>
      </c>
      <c r="Q1018" t="s">
        <v>209</v>
      </c>
      <c r="R1018" t="s">
        <v>108</v>
      </c>
      <c r="S1018" t="s">
        <v>111</v>
      </c>
      <c r="T1018">
        <v>2.1999999999999993</v>
      </c>
      <c r="U1018">
        <v>340</v>
      </c>
    </row>
    <row r="1019" spans="16:21" x14ac:dyDescent="0.15">
      <c r="P1019">
        <f t="shared" si="18"/>
        <v>12226</v>
      </c>
      <c r="Q1019" t="s">
        <v>209</v>
      </c>
      <c r="R1019" t="s">
        <v>108</v>
      </c>
      <c r="S1019" t="s">
        <v>112</v>
      </c>
      <c r="T1019">
        <v>3</v>
      </c>
      <c r="U1019">
        <v>480</v>
      </c>
    </row>
    <row r="1020" spans="16:21" x14ac:dyDescent="0.15">
      <c r="P1020">
        <f t="shared" si="18"/>
        <v>12227</v>
      </c>
      <c r="Q1020" t="s">
        <v>209</v>
      </c>
      <c r="R1020" t="s">
        <v>108</v>
      </c>
      <c r="S1020" t="s">
        <v>113</v>
      </c>
      <c r="T1020">
        <v>3.8000000000000007</v>
      </c>
      <c r="U1020">
        <v>480</v>
      </c>
    </row>
    <row r="1021" spans="16:21" x14ac:dyDescent="0.15">
      <c r="P1021">
        <f t="shared" si="18"/>
        <v>12228</v>
      </c>
      <c r="Q1021" t="s">
        <v>209</v>
      </c>
      <c r="R1021" t="s">
        <v>108</v>
      </c>
      <c r="S1021" t="s">
        <v>114</v>
      </c>
      <c r="T1021">
        <v>4.3000000000000007</v>
      </c>
      <c r="U1021">
        <v>560</v>
      </c>
    </row>
    <row r="1022" spans="16:21" x14ac:dyDescent="0.15">
      <c r="P1022">
        <f t="shared" si="18"/>
        <v>12229</v>
      </c>
      <c r="Q1022" t="s">
        <v>209</v>
      </c>
      <c r="R1022" t="s">
        <v>108</v>
      </c>
      <c r="S1022" t="s">
        <v>115</v>
      </c>
      <c r="T1022">
        <v>4.6999999999999993</v>
      </c>
      <c r="U1022">
        <v>560</v>
      </c>
    </row>
    <row r="1023" spans="16:21" x14ac:dyDescent="0.15">
      <c r="P1023">
        <f t="shared" si="18"/>
        <v>12230</v>
      </c>
      <c r="Q1023" t="s">
        <v>209</v>
      </c>
      <c r="R1023" t="s">
        <v>108</v>
      </c>
      <c r="S1023" t="s">
        <v>116</v>
      </c>
      <c r="T1023">
        <v>5.5</v>
      </c>
      <c r="U1023">
        <v>680</v>
      </c>
    </row>
    <row r="1024" spans="16:21" x14ac:dyDescent="0.15">
      <c r="P1024">
        <f t="shared" si="18"/>
        <v>12231</v>
      </c>
      <c r="Q1024" t="s">
        <v>209</v>
      </c>
      <c r="R1024" t="s">
        <v>108</v>
      </c>
      <c r="S1024" t="s">
        <v>117</v>
      </c>
      <c r="T1024">
        <v>5.8999999999999986</v>
      </c>
      <c r="U1024">
        <v>680</v>
      </c>
    </row>
    <row r="1025" spans="16:21" x14ac:dyDescent="0.15">
      <c r="P1025">
        <f t="shared" si="18"/>
        <v>12232</v>
      </c>
      <c r="Q1025" t="s">
        <v>209</v>
      </c>
      <c r="R1025" t="s">
        <v>108</v>
      </c>
      <c r="S1025" t="s">
        <v>118</v>
      </c>
      <c r="T1025">
        <v>6.3999999999999986</v>
      </c>
      <c r="U1025">
        <v>680</v>
      </c>
    </row>
    <row r="1026" spans="16:21" x14ac:dyDescent="0.15">
      <c r="P1026">
        <f t="shared" si="18"/>
        <v>12233</v>
      </c>
      <c r="Q1026" t="s">
        <v>209</v>
      </c>
      <c r="R1026" t="s">
        <v>108</v>
      </c>
      <c r="S1026" t="s">
        <v>119</v>
      </c>
      <c r="T1026">
        <v>7</v>
      </c>
      <c r="U1026">
        <v>780</v>
      </c>
    </row>
    <row r="1027" spans="16:21" x14ac:dyDescent="0.15">
      <c r="P1027">
        <f t="shared" ref="P1027:P1090" si="19">IF(Q1027="国道58号・330号沿線（那覇⇔コザ）",1,IF(Q1027="国道329号・330号沿線（那覇⇔与那原）",2,3))*10000+LEFT(R1027,2)*100+LEFT(S1027,2)</f>
        <v>12234</v>
      </c>
      <c r="Q1027" t="s">
        <v>209</v>
      </c>
      <c r="R1027" t="s">
        <v>108</v>
      </c>
      <c r="S1027" t="s">
        <v>120</v>
      </c>
      <c r="T1027">
        <v>7.6000000000000014</v>
      </c>
      <c r="U1027">
        <v>780</v>
      </c>
    </row>
    <row r="1028" spans="16:21" x14ac:dyDescent="0.15">
      <c r="P1028">
        <f t="shared" si="19"/>
        <v>12235</v>
      </c>
      <c r="Q1028" t="s">
        <v>209</v>
      </c>
      <c r="R1028" t="s">
        <v>108</v>
      </c>
      <c r="S1028" t="s">
        <v>121</v>
      </c>
      <c r="T1028">
        <v>8.1999999999999993</v>
      </c>
      <c r="U1028">
        <v>880</v>
      </c>
    </row>
    <row r="1029" spans="16:21" x14ac:dyDescent="0.15">
      <c r="P1029">
        <f t="shared" si="19"/>
        <v>12236</v>
      </c>
      <c r="Q1029" t="s">
        <v>209</v>
      </c>
      <c r="R1029" t="s">
        <v>108</v>
      </c>
      <c r="S1029" t="s">
        <v>122</v>
      </c>
      <c r="T1029">
        <v>8.6999999999999993</v>
      </c>
      <c r="U1029">
        <v>880</v>
      </c>
    </row>
    <row r="1030" spans="16:21" x14ac:dyDescent="0.15">
      <c r="P1030">
        <f t="shared" si="19"/>
        <v>12237</v>
      </c>
      <c r="Q1030" t="s">
        <v>209</v>
      </c>
      <c r="R1030" t="s">
        <v>108</v>
      </c>
      <c r="S1030" t="s">
        <v>123</v>
      </c>
      <c r="T1030">
        <v>9.3000000000000007</v>
      </c>
      <c r="U1030">
        <v>880</v>
      </c>
    </row>
    <row r="1031" spans="16:21" x14ac:dyDescent="0.15">
      <c r="P1031">
        <f t="shared" si="19"/>
        <v>12238</v>
      </c>
      <c r="Q1031" t="s">
        <v>209</v>
      </c>
      <c r="R1031" t="s">
        <v>108</v>
      </c>
      <c r="S1031" t="s">
        <v>124</v>
      </c>
      <c r="T1031">
        <v>9.8000000000000007</v>
      </c>
      <c r="U1031">
        <v>1000</v>
      </c>
    </row>
    <row r="1032" spans="16:21" x14ac:dyDescent="0.15">
      <c r="P1032">
        <f t="shared" si="19"/>
        <v>12239</v>
      </c>
      <c r="Q1032" t="s">
        <v>209</v>
      </c>
      <c r="R1032" t="s">
        <v>108</v>
      </c>
      <c r="S1032" t="s">
        <v>125</v>
      </c>
      <c r="T1032">
        <v>10.100000000000001</v>
      </c>
      <c r="U1032">
        <v>1000</v>
      </c>
    </row>
    <row r="1033" spans="16:21" x14ac:dyDescent="0.15">
      <c r="P1033">
        <f t="shared" si="19"/>
        <v>12240</v>
      </c>
      <c r="Q1033" t="s">
        <v>209</v>
      </c>
      <c r="R1033" t="s">
        <v>108</v>
      </c>
      <c r="S1033" t="s">
        <v>126</v>
      </c>
      <c r="T1033">
        <v>10.5</v>
      </c>
      <c r="U1033">
        <v>1000</v>
      </c>
    </row>
    <row r="1034" spans="16:21" x14ac:dyDescent="0.15">
      <c r="P1034">
        <f t="shared" si="19"/>
        <v>12241</v>
      </c>
      <c r="Q1034" t="s">
        <v>209</v>
      </c>
      <c r="R1034" t="s">
        <v>108</v>
      </c>
      <c r="S1034" t="s">
        <v>127</v>
      </c>
      <c r="T1034">
        <v>10.899999999999999</v>
      </c>
      <c r="U1034">
        <v>1000</v>
      </c>
    </row>
    <row r="1035" spans="16:21" x14ac:dyDescent="0.15">
      <c r="P1035">
        <f t="shared" si="19"/>
        <v>12242</v>
      </c>
      <c r="Q1035" t="s">
        <v>209</v>
      </c>
      <c r="R1035" t="s">
        <v>108</v>
      </c>
      <c r="S1035" t="s">
        <v>128</v>
      </c>
      <c r="T1035">
        <v>11.5</v>
      </c>
      <c r="U1035">
        <v>1140</v>
      </c>
    </row>
    <row r="1036" spans="16:21" x14ac:dyDescent="0.15">
      <c r="P1036">
        <f t="shared" si="19"/>
        <v>12243</v>
      </c>
      <c r="Q1036" t="s">
        <v>209</v>
      </c>
      <c r="R1036" t="s">
        <v>108</v>
      </c>
      <c r="S1036" t="s">
        <v>129</v>
      </c>
      <c r="T1036">
        <v>12</v>
      </c>
      <c r="U1036">
        <v>1140</v>
      </c>
    </row>
    <row r="1037" spans="16:21" x14ac:dyDescent="0.15">
      <c r="P1037">
        <f t="shared" si="19"/>
        <v>12244</v>
      </c>
      <c r="Q1037" t="s">
        <v>209</v>
      </c>
      <c r="R1037" t="s">
        <v>108</v>
      </c>
      <c r="S1037" t="s">
        <v>130</v>
      </c>
      <c r="T1037">
        <v>12.5</v>
      </c>
      <c r="U1037">
        <v>1140</v>
      </c>
    </row>
    <row r="1038" spans="16:21" x14ac:dyDescent="0.15">
      <c r="P1038">
        <f t="shared" si="19"/>
        <v>12300</v>
      </c>
      <c r="Q1038" t="s">
        <v>209</v>
      </c>
      <c r="R1038" t="s">
        <v>109</v>
      </c>
      <c r="S1038" t="s">
        <v>86</v>
      </c>
      <c r="T1038">
        <v>11.2</v>
      </c>
      <c r="U1038">
        <v>1180</v>
      </c>
    </row>
    <row r="1039" spans="16:21" x14ac:dyDescent="0.15">
      <c r="P1039">
        <f t="shared" si="19"/>
        <v>12301</v>
      </c>
      <c r="Q1039" t="s">
        <v>209</v>
      </c>
      <c r="R1039" t="s">
        <v>109</v>
      </c>
      <c r="S1039" t="s">
        <v>87</v>
      </c>
      <c r="T1039">
        <v>10.6</v>
      </c>
      <c r="U1039">
        <v>1180</v>
      </c>
    </row>
    <row r="1040" spans="16:21" x14ac:dyDescent="0.15">
      <c r="P1040">
        <f t="shared" si="19"/>
        <v>12302</v>
      </c>
      <c r="Q1040" t="s">
        <v>209</v>
      </c>
      <c r="R1040" t="s">
        <v>109</v>
      </c>
      <c r="S1040" t="s">
        <v>88</v>
      </c>
      <c r="T1040">
        <v>10.1</v>
      </c>
      <c r="U1040">
        <v>1020</v>
      </c>
    </row>
    <row r="1041" spans="16:21" x14ac:dyDescent="0.15">
      <c r="P1041">
        <f t="shared" si="19"/>
        <v>12303</v>
      </c>
      <c r="Q1041" t="s">
        <v>209</v>
      </c>
      <c r="R1041" t="s">
        <v>109</v>
      </c>
      <c r="S1041" t="s">
        <v>89</v>
      </c>
      <c r="T1041">
        <v>9.7999999999999989</v>
      </c>
      <c r="U1041">
        <v>1020</v>
      </c>
    </row>
    <row r="1042" spans="16:21" x14ac:dyDescent="0.15">
      <c r="P1042">
        <f t="shared" si="19"/>
        <v>12304</v>
      </c>
      <c r="Q1042" t="s">
        <v>209</v>
      </c>
      <c r="R1042" t="s">
        <v>109</v>
      </c>
      <c r="S1042" t="s">
        <v>90</v>
      </c>
      <c r="T1042">
        <v>9.1999999999999993</v>
      </c>
      <c r="U1042">
        <v>960</v>
      </c>
    </row>
    <row r="1043" spans="16:21" x14ac:dyDescent="0.15">
      <c r="P1043">
        <f t="shared" si="19"/>
        <v>12305</v>
      </c>
      <c r="Q1043" t="s">
        <v>209</v>
      </c>
      <c r="R1043" t="s">
        <v>109</v>
      </c>
      <c r="S1043" t="s">
        <v>91</v>
      </c>
      <c r="T1043">
        <v>8.3999999999999986</v>
      </c>
      <c r="U1043">
        <v>960</v>
      </c>
    </row>
    <row r="1044" spans="16:21" x14ac:dyDescent="0.15">
      <c r="P1044">
        <f t="shared" si="19"/>
        <v>12306</v>
      </c>
      <c r="Q1044" t="s">
        <v>209</v>
      </c>
      <c r="R1044" t="s">
        <v>109</v>
      </c>
      <c r="S1044" t="s">
        <v>92</v>
      </c>
      <c r="T1044">
        <v>8.1999999999999993</v>
      </c>
      <c r="U1044">
        <v>960</v>
      </c>
    </row>
    <row r="1045" spans="16:21" x14ac:dyDescent="0.15">
      <c r="P1045">
        <f t="shared" si="19"/>
        <v>12307</v>
      </c>
      <c r="Q1045" t="s">
        <v>209</v>
      </c>
      <c r="R1045" t="s">
        <v>109</v>
      </c>
      <c r="S1045" t="s">
        <v>93</v>
      </c>
      <c r="T1045">
        <v>7.7999999999999989</v>
      </c>
      <c r="U1045">
        <v>960</v>
      </c>
    </row>
    <row r="1046" spans="16:21" x14ac:dyDescent="0.15">
      <c r="P1046">
        <f t="shared" si="19"/>
        <v>12308</v>
      </c>
      <c r="Q1046" t="s">
        <v>209</v>
      </c>
      <c r="R1046" t="s">
        <v>109</v>
      </c>
      <c r="S1046" t="s">
        <v>94</v>
      </c>
      <c r="T1046">
        <v>7.4999999999999991</v>
      </c>
      <c r="U1046">
        <v>960</v>
      </c>
    </row>
    <row r="1047" spans="16:21" x14ac:dyDescent="0.15">
      <c r="P1047">
        <f t="shared" si="19"/>
        <v>12309</v>
      </c>
      <c r="Q1047" t="s">
        <v>209</v>
      </c>
      <c r="R1047" t="s">
        <v>109</v>
      </c>
      <c r="S1047" t="s">
        <v>95</v>
      </c>
      <c r="T1047">
        <v>7.1999999999999993</v>
      </c>
      <c r="U1047">
        <v>820</v>
      </c>
    </row>
    <row r="1048" spans="16:21" x14ac:dyDescent="0.15">
      <c r="P1048">
        <f t="shared" si="19"/>
        <v>12310</v>
      </c>
      <c r="Q1048" t="s">
        <v>209</v>
      </c>
      <c r="R1048" t="s">
        <v>109</v>
      </c>
      <c r="S1048" t="s">
        <v>96</v>
      </c>
      <c r="T1048">
        <v>6.8999999999999995</v>
      </c>
      <c r="U1048">
        <v>820</v>
      </c>
    </row>
    <row r="1049" spans="16:21" x14ac:dyDescent="0.15">
      <c r="P1049">
        <f t="shared" si="19"/>
        <v>12311</v>
      </c>
      <c r="Q1049" t="s">
        <v>209</v>
      </c>
      <c r="R1049" t="s">
        <v>109</v>
      </c>
      <c r="S1049" t="s">
        <v>97</v>
      </c>
      <c r="T1049">
        <v>6.1</v>
      </c>
      <c r="U1049">
        <v>720</v>
      </c>
    </row>
    <row r="1050" spans="16:21" x14ac:dyDescent="0.15">
      <c r="P1050">
        <f t="shared" si="19"/>
        <v>12312</v>
      </c>
      <c r="Q1050" t="s">
        <v>209</v>
      </c>
      <c r="R1050" t="s">
        <v>109</v>
      </c>
      <c r="S1050" t="s">
        <v>98</v>
      </c>
      <c r="T1050">
        <v>5.6</v>
      </c>
      <c r="U1050">
        <v>720</v>
      </c>
    </row>
    <row r="1051" spans="16:21" x14ac:dyDescent="0.15">
      <c r="P1051">
        <f t="shared" si="19"/>
        <v>12313</v>
      </c>
      <c r="Q1051" t="s">
        <v>209</v>
      </c>
      <c r="R1051" t="s">
        <v>109</v>
      </c>
      <c r="S1051" t="s">
        <v>99</v>
      </c>
      <c r="T1051">
        <v>5.2999999999999989</v>
      </c>
      <c r="U1051">
        <v>640</v>
      </c>
    </row>
    <row r="1052" spans="16:21" x14ac:dyDescent="0.15">
      <c r="P1052">
        <f t="shared" si="19"/>
        <v>12314</v>
      </c>
      <c r="Q1052" t="s">
        <v>209</v>
      </c>
      <c r="R1052" t="s">
        <v>109</v>
      </c>
      <c r="S1052" t="s">
        <v>100</v>
      </c>
      <c r="T1052">
        <v>4.7999999999999989</v>
      </c>
      <c r="U1052">
        <v>640</v>
      </c>
    </row>
    <row r="1053" spans="16:21" x14ac:dyDescent="0.15">
      <c r="P1053">
        <f t="shared" si="19"/>
        <v>12315</v>
      </c>
      <c r="Q1053" t="s">
        <v>209</v>
      </c>
      <c r="R1053" t="s">
        <v>109</v>
      </c>
      <c r="S1053" t="s">
        <v>101</v>
      </c>
      <c r="T1053">
        <v>4.2999999999999989</v>
      </c>
      <c r="U1053">
        <v>580</v>
      </c>
    </row>
    <row r="1054" spans="16:21" x14ac:dyDescent="0.15">
      <c r="P1054">
        <f t="shared" si="19"/>
        <v>12316</v>
      </c>
      <c r="Q1054" t="s">
        <v>209</v>
      </c>
      <c r="R1054" t="s">
        <v>109</v>
      </c>
      <c r="S1054" t="s">
        <v>102</v>
      </c>
      <c r="T1054">
        <v>3.9999999999999991</v>
      </c>
      <c r="U1054">
        <v>580</v>
      </c>
    </row>
    <row r="1055" spans="16:21" x14ac:dyDescent="0.15">
      <c r="P1055">
        <f t="shared" si="19"/>
        <v>12317</v>
      </c>
      <c r="Q1055" t="s">
        <v>209</v>
      </c>
      <c r="R1055" t="s">
        <v>109</v>
      </c>
      <c r="S1055" t="s">
        <v>103</v>
      </c>
      <c r="T1055">
        <v>3.3999999999999995</v>
      </c>
      <c r="U1055">
        <v>580</v>
      </c>
    </row>
    <row r="1056" spans="16:21" x14ac:dyDescent="0.15">
      <c r="P1056">
        <f t="shared" si="19"/>
        <v>12318</v>
      </c>
      <c r="Q1056" t="s">
        <v>209</v>
      </c>
      <c r="R1056" t="s">
        <v>109</v>
      </c>
      <c r="S1056" t="s">
        <v>104</v>
      </c>
      <c r="T1056">
        <v>2.7999999999999989</v>
      </c>
      <c r="U1056">
        <v>420</v>
      </c>
    </row>
    <row r="1057" spans="16:21" x14ac:dyDescent="0.15">
      <c r="P1057">
        <f t="shared" si="19"/>
        <v>12319</v>
      </c>
      <c r="Q1057" t="s">
        <v>209</v>
      </c>
      <c r="R1057" t="s">
        <v>109</v>
      </c>
      <c r="S1057" t="s">
        <v>105</v>
      </c>
      <c r="T1057">
        <v>2.1999999999999993</v>
      </c>
      <c r="U1057">
        <v>340</v>
      </c>
    </row>
    <row r="1058" spans="16:21" x14ac:dyDescent="0.15">
      <c r="P1058">
        <f t="shared" si="19"/>
        <v>12320</v>
      </c>
      <c r="Q1058" t="s">
        <v>209</v>
      </c>
      <c r="R1058" t="s">
        <v>109</v>
      </c>
      <c r="S1058" t="s">
        <v>106</v>
      </c>
      <c r="T1058">
        <v>1.5999999999999996</v>
      </c>
      <c r="U1058">
        <v>340</v>
      </c>
    </row>
    <row r="1059" spans="16:21" x14ac:dyDescent="0.15">
      <c r="P1059">
        <f t="shared" si="19"/>
        <v>12321</v>
      </c>
      <c r="Q1059" t="s">
        <v>209</v>
      </c>
      <c r="R1059" t="s">
        <v>109</v>
      </c>
      <c r="S1059" t="s">
        <v>107</v>
      </c>
      <c r="T1059">
        <v>1.1999999999999993</v>
      </c>
      <c r="U1059">
        <v>340</v>
      </c>
    </row>
    <row r="1060" spans="16:21" x14ac:dyDescent="0.15">
      <c r="P1060">
        <f t="shared" si="19"/>
        <v>12322</v>
      </c>
      <c r="Q1060" t="s">
        <v>209</v>
      </c>
      <c r="R1060" t="s">
        <v>109</v>
      </c>
      <c r="S1060" t="s">
        <v>108</v>
      </c>
      <c r="T1060">
        <v>0.69999999999999929</v>
      </c>
      <c r="U1060">
        <v>320</v>
      </c>
    </row>
    <row r="1061" spans="16:21" x14ac:dyDescent="0.15">
      <c r="P1061">
        <f t="shared" si="19"/>
        <v>12323</v>
      </c>
      <c r="Q1061" t="s">
        <v>209</v>
      </c>
      <c r="R1061" t="s">
        <v>109</v>
      </c>
      <c r="S1061" t="s">
        <v>109</v>
      </c>
      <c r="T1061">
        <v>0</v>
      </c>
      <c r="U1061">
        <v>0</v>
      </c>
    </row>
    <row r="1062" spans="16:21" x14ac:dyDescent="0.15">
      <c r="P1062">
        <f t="shared" si="19"/>
        <v>12324</v>
      </c>
      <c r="Q1062" t="s">
        <v>209</v>
      </c>
      <c r="R1062" t="s">
        <v>109</v>
      </c>
      <c r="S1062" t="s">
        <v>110</v>
      </c>
      <c r="T1062">
        <v>0.60000000000000142</v>
      </c>
      <c r="U1062">
        <v>320</v>
      </c>
    </row>
    <row r="1063" spans="16:21" x14ac:dyDescent="0.15">
      <c r="P1063">
        <f t="shared" si="19"/>
        <v>12325</v>
      </c>
      <c r="Q1063" t="s">
        <v>209</v>
      </c>
      <c r="R1063" t="s">
        <v>109</v>
      </c>
      <c r="S1063" t="s">
        <v>111</v>
      </c>
      <c r="T1063">
        <v>1.5</v>
      </c>
      <c r="U1063">
        <v>320</v>
      </c>
    </row>
    <row r="1064" spans="16:21" x14ac:dyDescent="0.15">
      <c r="P1064">
        <f t="shared" si="19"/>
        <v>12326</v>
      </c>
      <c r="Q1064" t="s">
        <v>209</v>
      </c>
      <c r="R1064" t="s">
        <v>109</v>
      </c>
      <c r="S1064" t="s">
        <v>112</v>
      </c>
      <c r="T1064">
        <v>2.3000000000000007</v>
      </c>
      <c r="U1064">
        <v>380</v>
      </c>
    </row>
    <row r="1065" spans="16:21" x14ac:dyDescent="0.15">
      <c r="P1065">
        <f t="shared" si="19"/>
        <v>12327</v>
      </c>
      <c r="Q1065" t="s">
        <v>209</v>
      </c>
      <c r="R1065" t="s">
        <v>109</v>
      </c>
      <c r="S1065" t="s">
        <v>113</v>
      </c>
      <c r="T1065">
        <v>3.1000000000000014</v>
      </c>
      <c r="U1065">
        <v>380</v>
      </c>
    </row>
    <row r="1066" spans="16:21" x14ac:dyDescent="0.15">
      <c r="P1066">
        <f t="shared" si="19"/>
        <v>12328</v>
      </c>
      <c r="Q1066" t="s">
        <v>209</v>
      </c>
      <c r="R1066" t="s">
        <v>109</v>
      </c>
      <c r="S1066" t="s">
        <v>114</v>
      </c>
      <c r="T1066">
        <v>3.6000000000000014</v>
      </c>
      <c r="U1066">
        <v>460</v>
      </c>
    </row>
    <row r="1067" spans="16:21" x14ac:dyDescent="0.15">
      <c r="P1067">
        <f t="shared" si="19"/>
        <v>12329</v>
      </c>
      <c r="Q1067" t="s">
        <v>209</v>
      </c>
      <c r="R1067" t="s">
        <v>109</v>
      </c>
      <c r="S1067" t="s">
        <v>115</v>
      </c>
      <c r="T1067">
        <v>4</v>
      </c>
      <c r="U1067">
        <v>460</v>
      </c>
    </row>
    <row r="1068" spans="16:21" x14ac:dyDescent="0.15">
      <c r="P1068">
        <f t="shared" si="19"/>
        <v>12330</v>
      </c>
      <c r="Q1068" t="s">
        <v>209</v>
      </c>
      <c r="R1068" t="s">
        <v>109</v>
      </c>
      <c r="S1068" t="s">
        <v>116</v>
      </c>
      <c r="T1068">
        <v>4.8000000000000007</v>
      </c>
      <c r="U1068">
        <v>580</v>
      </c>
    </row>
    <row r="1069" spans="16:21" x14ac:dyDescent="0.15">
      <c r="P1069">
        <f t="shared" si="19"/>
        <v>12331</v>
      </c>
      <c r="Q1069" t="s">
        <v>209</v>
      </c>
      <c r="R1069" t="s">
        <v>109</v>
      </c>
      <c r="S1069" t="s">
        <v>117</v>
      </c>
      <c r="T1069">
        <v>5.1999999999999993</v>
      </c>
      <c r="U1069">
        <v>580</v>
      </c>
    </row>
    <row r="1070" spans="16:21" x14ac:dyDescent="0.15">
      <c r="P1070">
        <f t="shared" si="19"/>
        <v>12332</v>
      </c>
      <c r="Q1070" t="s">
        <v>209</v>
      </c>
      <c r="R1070" t="s">
        <v>109</v>
      </c>
      <c r="S1070" t="s">
        <v>118</v>
      </c>
      <c r="T1070">
        <v>5.6999999999999993</v>
      </c>
      <c r="U1070">
        <v>580</v>
      </c>
    </row>
    <row r="1071" spans="16:21" x14ac:dyDescent="0.15">
      <c r="P1071">
        <f t="shared" si="19"/>
        <v>12333</v>
      </c>
      <c r="Q1071" t="s">
        <v>209</v>
      </c>
      <c r="R1071" t="s">
        <v>109</v>
      </c>
      <c r="S1071" t="s">
        <v>119</v>
      </c>
      <c r="T1071">
        <v>6.3000000000000007</v>
      </c>
      <c r="U1071">
        <v>680</v>
      </c>
    </row>
    <row r="1072" spans="16:21" x14ac:dyDescent="0.15">
      <c r="P1072">
        <f t="shared" si="19"/>
        <v>12334</v>
      </c>
      <c r="Q1072" t="s">
        <v>209</v>
      </c>
      <c r="R1072" t="s">
        <v>109</v>
      </c>
      <c r="S1072" t="s">
        <v>120</v>
      </c>
      <c r="T1072">
        <v>6.9000000000000021</v>
      </c>
      <c r="U1072">
        <v>680</v>
      </c>
    </row>
    <row r="1073" spans="16:21" x14ac:dyDescent="0.15">
      <c r="P1073">
        <f t="shared" si="19"/>
        <v>12335</v>
      </c>
      <c r="Q1073" t="s">
        <v>209</v>
      </c>
      <c r="R1073" t="s">
        <v>109</v>
      </c>
      <c r="S1073" t="s">
        <v>121</v>
      </c>
      <c r="T1073">
        <v>7.5</v>
      </c>
      <c r="U1073">
        <v>820</v>
      </c>
    </row>
    <row r="1074" spans="16:21" x14ac:dyDescent="0.15">
      <c r="P1074">
        <f t="shared" si="19"/>
        <v>12336</v>
      </c>
      <c r="Q1074" t="s">
        <v>209</v>
      </c>
      <c r="R1074" t="s">
        <v>109</v>
      </c>
      <c r="S1074" t="s">
        <v>122</v>
      </c>
      <c r="T1074">
        <v>8</v>
      </c>
      <c r="U1074">
        <v>820</v>
      </c>
    </row>
    <row r="1075" spans="16:21" x14ac:dyDescent="0.15">
      <c r="P1075">
        <f t="shared" si="19"/>
        <v>12337</v>
      </c>
      <c r="Q1075" t="s">
        <v>209</v>
      </c>
      <c r="R1075" t="s">
        <v>109</v>
      </c>
      <c r="S1075" t="s">
        <v>123</v>
      </c>
      <c r="T1075">
        <v>8.6000000000000014</v>
      </c>
      <c r="U1075">
        <v>820</v>
      </c>
    </row>
    <row r="1076" spans="16:21" x14ac:dyDescent="0.15">
      <c r="P1076">
        <f t="shared" si="19"/>
        <v>12338</v>
      </c>
      <c r="Q1076" t="s">
        <v>209</v>
      </c>
      <c r="R1076" t="s">
        <v>109</v>
      </c>
      <c r="S1076" t="s">
        <v>124</v>
      </c>
      <c r="T1076">
        <v>9.1000000000000014</v>
      </c>
      <c r="U1076">
        <v>920</v>
      </c>
    </row>
    <row r="1077" spans="16:21" x14ac:dyDescent="0.15">
      <c r="P1077">
        <f t="shared" si="19"/>
        <v>12339</v>
      </c>
      <c r="Q1077" t="s">
        <v>209</v>
      </c>
      <c r="R1077" t="s">
        <v>109</v>
      </c>
      <c r="S1077" t="s">
        <v>125</v>
      </c>
      <c r="T1077">
        <v>9.4000000000000021</v>
      </c>
      <c r="U1077">
        <v>920</v>
      </c>
    </row>
    <row r="1078" spans="16:21" x14ac:dyDescent="0.15">
      <c r="P1078">
        <f t="shared" si="19"/>
        <v>12340</v>
      </c>
      <c r="Q1078" t="s">
        <v>209</v>
      </c>
      <c r="R1078" t="s">
        <v>109</v>
      </c>
      <c r="S1078" t="s">
        <v>126</v>
      </c>
      <c r="T1078">
        <v>9.8000000000000007</v>
      </c>
      <c r="U1078">
        <v>920</v>
      </c>
    </row>
    <row r="1079" spans="16:21" x14ac:dyDescent="0.15">
      <c r="P1079">
        <f t="shared" si="19"/>
        <v>12341</v>
      </c>
      <c r="Q1079" t="s">
        <v>209</v>
      </c>
      <c r="R1079" t="s">
        <v>109</v>
      </c>
      <c r="S1079" t="s">
        <v>127</v>
      </c>
      <c r="T1079">
        <v>10.199999999999999</v>
      </c>
      <c r="U1079">
        <v>920</v>
      </c>
    </row>
    <row r="1080" spans="16:21" x14ac:dyDescent="0.15">
      <c r="P1080">
        <f t="shared" si="19"/>
        <v>12342</v>
      </c>
      <c r="Q1080" t="s">
        <v>209</v>
      </c>
      <c r="R1080" t="s">
        <v>109</v>
      </c>
      <c r="S1080" t="s">
        <v>128</v>
      </c>
      <c r="T1080">
        <v>10.8</v>
      </c>
      <c r="U1080">
        <v>1020</v>
      </c>
    </row>
    <row r="1081" spans="16:21" x14ac:dyDescent="0.15">
      <c r="P1081">
        <f t="shared" si="19"/>
        <v>12343</v>
      </c>
      <c r="Q1081" t="s">
        <v>209</v>
      </c>
      <c r="R1081" t="s">
        <v>109</v>
      </c>
      <c r="S1081" t="s">
        <v>129</v>
      </c>
      <c r="T1081">
        <v>11.3</v>
      </c>
      <c r="U1081">
        <v>1020</v>
      </c>
    </row>
    <row r="1082" spans="16:21" x14ac:dyDescent="0.15">
      <c r="P1082">
        <f t="shared" si="19"/>
        <v>12344</v>
      </c>
      <c r="Q1082" t="s">
        <v>209</v>
      </c>
      <c r="R1082" t="s">
        <v>109</v>
      </c>
      <c r="S1082" t="s">
        <v>130</v>
      </c>
      <c r="T1082">
        <v>11.8</v>
      </c>
      <c r="U1082">
        <v>1020</v>
      </c>
    </row>
    <row r="1083" spans="16:21" x14ac:dyDescent="0.15">
      <c r="P1083">
        <f t="shared" si="19"/>
        <v>12400</v>
      </c>
      <c r="Q1083" t="s">
        <v>209</v>
      </c>
      <c r="R1083" t="s">
        <v>110</v>
      </c>
      <c r="S1083" t="s">
        <v>86</v>
      </c>
      <c r="T1083">
        <v>11.8</v>
      </c>
      <c r="U1083">
        <v>1180</v>
      </c>
    </row>
    <row r="1084" spans="16:21" x14ac:dyDescent="0.15">
      <c r="P1084">
        <f t="shared" si="19"/>
        <v>12401</v>
      </c>
      <c r="Q1084" t="s">
        <v>209</v>
      </c>
      <c r="R1084" t="s">
        <v>110</v>
      </c>
      <c r="S1084" t="s">
        <v>87</v>
      </c>
      <c r="T1084">
        <v>11.200000000000001</v>
      </c>
      <c r="U1084">
        <v>1180</v>
      </c>
    </row>
    <row r="1085" spans="16:21" x14ac:dyDescent="0.15">
      <c r="P1085">
        <f t="shared" si="19"/>
        <v>12402</v>
      </c>
      <c r="Q1085" t="s">
        <v>209</v>
      </c>
      <c r="R1085" t="s">
        <v>110</v>
      </c>
      <c r="S1085" t="s">
        <v>88</v>
      </c>
      <c r="T1085">
        <v>10.700000000000001</v>
      </c>
      <c r="U1085">
        <v>1020</v>
      </c>
    </row>
    <row r="1086" spans="16:21" x14ac:dyDescent="0.15">
      <c r="P1086">
        <f t="shared" si="19"/>
        <v>12403</v>
      </c>
      <c r="Q1086" t="s">
        <v>209</v>
      </c>
      <c r="R1086" t="s">
        <v>110</v>
      </c>
      <c r="S1086" t="s">
        <v>89</v>
      </c>
      <c r="T1086">
        <v>10.4</v>
      </c>
      <c r="U1086">
        <v>1020</v>
      </c>
    </row>
    <row r="1087" spans="16:21" x14ac:dyDescent="0.15">
      <c r="P1087">
        <f t="shared" si="19"/>
        <v>12404</v>
      </c>
      <c r="Q1087" t="s">
        <v>209</v>
      </c>
      <c r="R1087" t="s">
        <v>110</v>
      </c>
      <c r="S1087" t="s">
        <v>90</v>
      </c>
      <c r="T1087">
        <v>9.8000000000000007</v>
      </c>
      <c r="U1087">
        <v>960</v>
      </c>
    </row>
    <row r="1088" spans="16:21" x14ac:dyDescent="0.15">
      <c r="P1088">
        <f t="shared" si="19"/>
        <v>12405</v>
      </c>
      <c r="Q1088" t="s">
        <v>209</v>
      </c>
      <c r="R1088" t="s">
        <v>110</v>
      </c>
      <c r="S1088" t="s">
        <v>91</v>
      </c>
      <c r="T1088">
        <v>9</v>
      </c>
      <c r="U1088">
        <v>960</v>
      </c>
    </row>
    <row r="1089" spans="16:21" x14ac:dyDescent="0.15">
      <c r="P1089">
        <f t="shared" si="19"/>
        <v>12406</v>
      </c>
      <c r="Q1089" t="s">
        <v>209</v>
      </c>
      <c r="R1089" t="s">
        <v>110</v>
      </c>
      <c r="S1089" t="s">
        <v>92</v>
      </c>
      <c r="T1089">
        <v>8.8000000000000007</v>
      </c>
      <c r="U1089">
        <v>960</v>
      </c>
    </row>
    <row r="1090" spans="16:21" x14ac:dyDescent="0.15">
      <c r="P1090">
        <f t="shared" si="19"/>
        <v>12407</v>
      </c>
      <c r="Q1090" t="s">
        <v>209</v>
      </c>
      <c r="R1090" t="s">
        <v>110</v>
      </c>
      <c r="S1090" t="s">
        <v>93</v>
      </c>
      <c r="T1090">
        <v>8.4</v>
      </c>
      <c r="U1090">
        <v>960</v>
      </c>
    </row>
    <row r="1091" spans="16:21" x14ac:dyDescent="0.15">
      <c r="P1091">
        <f t="shared" ref="P1091:P1154" si="20">IF(Q1091="国道58号・330号沿線（那覇⇔コザ）",1,IF(Q1091="国道329号・330号沿線（那覇⇔与那原）",2,3))*10000+LEFT(R1091,2)*100+LEFT(S1091,2)</f>
        <v>12408</v>
      </c>
      <c r="Q1091" t="s">
        <v>209</v>
      </c>
      <c r="R1091" t="s">
        <v>110</v>
      </c>
      <c r="S1091" t="s">
        <v>94</v>
      </c>
      <c r="T1091">
        <v>8.1000000000000014</v>
      </c>
      <c r="U1091">
        <v>960</v>
      </c>
    </row>
    <row r="1092" spans="16:21" x14ac:dyDescent="0.15">
      <c r="P1092">
        <f t="shared" si="20"/>
        <v>12409</v>
      </c>
      <c r="Q1092" t="s">
        <v>209</v>
      </c>
      <c r="R1092" t="s">
        <v>110</v>
      </c>
      <c r="S1092" t="s">
        <v>95</v>
      </c>
      <c r="T1092">
        <v>7.8000000000000007</v>
      </c>
      <c r="U1092">
        <v>820</v>
      </c>
    </row>
    <row r="1093" spans="16:21" x14ac:dyDescent="0.15">
      <c r="P1093">
        <f t="shared" si="20"/>
        <v>12410</v>
      </c>
      <c r="Q1093" t="s">
        <v>209</v>
      </c>
      <c r="R1093" t="s">
        <v>110</v>
      </c>
      <c r="S1093" t="s">
        <v>96</v>
      </c>
      <c r="T1093">
        <v>7.5000000000000009</v>
      </c>
      <c r="U1093">
        <v>820</v>
      </c>
    </row>
    <row r="1094" spans="16:21" x14ac:dyDescent="0.15">
      <c r="P1094">
        <f t="shared" si="20"/>
        <v>12411</v>
      </c>
      <c r="Q1094" t="s">
        <v>209</v>
      </c>
      <c r="R1094" t="s">
        <v>110</v>
      </c>
      <c r="S1094" t="s">
        <v>97</v>
      </c>
      <c r="T1094">
        <v>6.7000000000000011</v>
      </c>
      <c r="U1094">
        <v>720</v>
      </c>
    </row>
    <row r="1095" spans="16:21" x14ac:dyDescent="0.15">
      <c r="P1095">
        <f t="shared" si="20"/>
        <v>12412</v>
      </c>
      <c r="Q1095" t="s">
        <v>209</v>
      </c>
      <c r="R1095" t="s">
        <v>110</v>
      </c>
      <c r="S1095" t="s">
        <v>98</v>
      </c>
      <c r="T1095">
        <v>6.2000000000000011</v>
      </c>
      <c r="U1095">
        <v>720</v>
      </c>
    </row>
    <row r="1096" spans="16:21" x14ac:dyDescent="0.15">
      <c r="P1096">
        <f t="shared" si="20"/>
        <v>12413</v>
      </c>
      <c r="Q1096" t="s">
        <v>209</v>
      </c>
      <c r="R1096" t="s">
        <v>110</v>
      </c>
      <c r="S1096" t="s">
        <v>99</v>
      </c>
      <c r="T1096">
        <v>5.9</v>
      </c>
      <c r="U1096">
        <v>640</v>
      </c>
    </row>
    <row r="1097" spans="16:21" x14ac:dyDescent="0.15">
      <c r="P1097">
        <f t="shared" si="20"/>
        <v>12414</v>
      </c>
      <c r="Q1097" t="s">
        <v>209</v>
      </c>
      <c r="R1097" t="s">
        <v>110</v>
      </c>
      <c r="S1097" t="s">
        <v>100</v>
      </c>
      <c r="T1097">
        <v>5.4</v>
      </c>
      <c r="U1097">
        <v>640</v>
      </c>
    </row>
    <row r="1098" spans="16:21" x14ac:dyDescent="0.15">
      <c r="P1098">
        <f t="shared" si="20"/>
        <v>12415</v>
      </c>
      <c r="Q1098" t="s">
        <v>209</v>
      </c>
      <c r="R1098" t="s">
        <v>110</v>
      </c>
      <c r="S1098" t="s">
        <v>101</v>
      </c>
      <c r="T1098">
        <v>4.9000000000000004</v>
      </c>
      <c r="U1098">
        <v>580</v>
      </c>
    </row>
    <row r="1099" spans="16:21" x14ac:dyDescent="0.15">
      <c r="P1099">
        <f t="shared" si="20"/>
        <v>12416</v>
      </c>
      <c r="Q1099" t="s">
        <v>209</v>
      </c>
      <c r="R1099" t="s">
        <v>110</v>
      </c>
      <c r="S1099" t="s">
        <v>102</v>
      </c>
      <c r="T1099">
        <v>4.6000000000000005</v>
      </c>
      <c r="U1099">
        <v>580</v>
      </c>
    </row>
    <row r="1100" spans="16:21" x14ac:dyDescent="0.15">
      <c r="P1100">
        <f t="shared" si="20"/>
        <v>12417</v>
      </c>
      <c r="Q1100" t="s">
        <v>209</v>
      </c>
      <c r="R1100" t="s">
        <v>110</v>
      </c>
      <c r="S1100" t="s">
        <v>103</v>
      </c>
      <c r="T1100">
        <v>4.0000000000000009</v>
      </c>
      <c r="U1100">
        <v>580</v>
      </c>
    </row>
    <row r="1101" spans="16:21" x14ac:dyDescent="0.15">
      <c r="P1101">
        <f t="shared" si="20"/>
        <v>12418</v>
      </c>
      <c r="Q1101" t="s">
        <v>209</v>
      </c>
      <c r="R1101" t="s">
        <v>110</v>
      </c>
      <c r="S1101" t="s">
        <v>104</v>
      </c>
      <c r="T1101">
        <v>3.4000000000000004</v>
      </c>
      <c r="U1101">
        <v>420</v>
      </c>
    </row>
    <row r="1102" spans="16:21" x14ac:dyDescent="0.15">
      <c r="P1102">
        <f t="shared" si="20"/>
        <v>12419</v>
      </c>
      <c r="Q1102" t="s">
        <v>209</v>
      </c>
      <c r="R1102" t="s">
        <v>110</v>
      </c>
      <c r="S1102" t="s">
        <v>105</v>
      </c>
      <c r="T1102">
        <v>2.8000000000000007</v>
      </c>
      <c r="U1102">
        <v>340</v>
      </c>
    </row>
    <row r="1103" spans="16:21" x14ac:dyDescent="0.15">
      <c r="P1103">
        <f t="shared" si="20"/>
        <v>12420</v>
      </c>
      <c r="Q1103" t="s">
        <v>209</v>
      </c>
      <c r="R1103" t="s">
        <v>110</v>
      </c>
      <c r="S1103" t="s">
        <v>106</v>
      </c>
      <c r="T1103">
        <v>2.2000000000000011</v>
      </c>
      <c r="U1103">
        <v>340</v>
      </c>
    </row>
    <row r="1104" spans="16:21" x14ac:dyDescent="0.15">
      <c r="P1104">
        <f t="shared" si="20"/>
        <v>12421</v>
      </c>
      <c r="Q1104" t="s">
        <v>209</v>
      </c>
      <c r="R1104" t="s">
        <v>110</v>
      </c>
      <c r="S1104" t="s">
        <v>107</v>
      </c>
      <c r="T1104">
        <v>1.8000000000000007</v>
      </c>
      <c r="U1104">
        <v>340</v>
      </c>
    </row>
    <row r="1105" spans="16:21" x14ac:dyDescent="0.15">
      <c r="P1105">
        <f t="shared" si="20"/>
        <v>12422</v>
      </c>
      <c r="Q1105" t="s">
        <v>209</v>
      </c>
      <c r="R1105" t="s">
        <v>110</v>
      </c>
      <c r="S1105" t="s">
        <v>108</v>
      </c>
      <c r="T1105">
        <v>1.3000000000000007</v>
      </c>
      <c r="U1105">
        <v>320</v>
      </c>
    </row>
    <row r="1106" spans="16:21" x14ac:dyDescent="0.15">
      <c r="P1106">
        <f t="shared" si="20"/>
        <v>12423</v>
      </c>
      <c r="Q1106" t="s">
        <v>209</v>
      </c>
      <c r="R1106" t="s">
        <v>110</v>
      </c>
      <c r="S1106" t="s">
        <v>109</v>
      </c>
      <c r="T1106">
        <v>0.60000000000000142</v>
      </c>
      <c r="U1106">
        <v>320</v>
      </c>
    </row>
    <row r="1107" spans="16:21" x14ac:dyDescent="0.15">
      <c r="P1107">
        <f t="shared" si="20"/>
        <v>12424</v>
      </c>
      <c r="Q1107" t="s">
        <v>209</v>
      </c>
      <c r="R1107" t="s">
        <v>110</v>
      </c>
      <c r="S1107" t="s">
        <v>110</v>
      </c>
      <c r="T1107">
        <v>0</v>
      </c>
      <c r="U1107">
        <v>0</v>
      </c>
    </row>
    <row r="1108" spans="16:21" x14ac:dyDescent="0.15">
      <c r="P1108">
        <f t="shared" si="20"/>
        <v>12425</v>
      </c>
      <c r="Q1108" t="s">
        <v>209</v>
      </c>
      <c r="R1108" t="s">
        <v>110</v>
      </c>
      <c r="S1108" t="s">
        <v>111</v>
      </c>
      <c r="T1108">
        <v>0.89999999999999858</v>
      </c>
      <c r="U1108">
        <v>320</v>
      </c>
    </row>
    <row r="1109" spans="16:21" x14ac:dyDescent="0.15">
      <c r="P1109">
        <f t="shared" si="20"/>
        <v>12426</v>
      </c>
      <c r="Q1109" t="s">
        <v>209</v>
      </c>
      <c r="R1109" t="s">
        <v>110</v>
      </c>
      <c r="S1109" t="s">
        <v>112</v>
      </c>
      <c r="T1109">
        <v>1.6999999999999993</v>
      </c>
      <c r="U1109">
        <v>380</v>
      </c>
    </row>
    <row r="1110" spans="16:21" x14ac:dyDescent="0.15">
      <c r="P1110">
        <f t="shared" si="20"/>
        <v>12427</v>
      </c>
      <c r="Q1110" t="s">
        <v>209</v>
      </c>
      <c r="R1110" t="s">
        <v>110</v>
      </c>
      <c r="S1110" t="s">
        <v>113</v>
      </c>
      <c r="T1110">
        <v>2.5</v>
      </c>
      <c r="U1110">
        <v>380</v>
      </c>
    </row>
    <row r="1111" spans="16:21" x14ac:dyDescent="0.15">
      <c r="P1111">
        <f t="shared" si="20"/>
        <v>12428</v>
      </c>
      <c r="Q1111" t="s">
        <v>209</v>
      </c>
      <c r="R1111" t="s">
        <v>110</v>
      </c>
      <c r="S1111" t="s">
        <v>114</v>
      </c>
      <c r="T1111">
        <v>3</v>
      </c>
      <c r="U1111">
        <v>460</v>
      </c>
    </row>
    <row r="1112" spans="16:21" x14ac:dyDescent="0.15">
      <c r="P1112">
        <f t="shared" si="20"/>
        <v>12429</v>
      </c>
      <c r="Q1112" t="s">
        <v>209</v>
      </c>
      <c r="R1112" t="s">
        <v>110</v>
      </c>
      <c r="S1112" t="s">
        <v>115</v>
      </c>
      <c r="T1112">
        <v>3.3999999999999986</v>
      </c>
      <c r="U1112">
        <v>460</v>
      </c>
    </row>
    <row r="1113" spans="16:21" x14ac:dyDescent="0.15">
      <c r="P1113">
        <f t="shared" si="20"/>
        <v>12430</v>
      </c>
      <c r="Q1113" t="s">
        <v>209</v>
      </c>
      <c r="R1113" t="s">
        <v>110</v>
      </c>
      <c r="S1113" t="s">
        <v>116</v>
      </c>
      <c r="T1113">
        <v>4.1999999999999993</v>
      </c>
      <c r="U1113">
        <v>580</v>
      </c>
    </row>
    <row r="1114" spans="16:21" x14ac:dyDescent="0.15">
      <c r="P1114">
        <f t="shared" si="20"/>
        <v>12431</v>
      </c>
      <c r="Q1114" t="s">
        <v>209</v>
      </c>
      <c r="R1114" t="s">
        <v>110</v>
      </c>
      <c r="S1114" t="s">
        <v>117</v>
      </c>
      <c r="T1114">
        <v>4.5999999999999979</v>
      </c>
      <c r="U1114">
        <v>580</v>
      </c>
    </row>
    <row r="1115" spans="16:21" x14ac:dyDescent="0.15">
      <c r="P1115">
        <f t="shared" si="20"/>
        <v>12432</v>
      </c>
      <c r="Q1115" t="s">
        <v>209</v>
      </c>
      <c r="R1115" t="s">
        <v>110</v>
      </c>
      <c r="S1115" t="s">
        <v>118</v>
      </c>
      <c r="T1115">
        <v>5.0999999999999979</v>
      </c>
      <c r="U1115">
        <v>580</v>
      </c>
    </row>
    <row r="1116" spans="16:21" x14ac:dyDescent="0.15">
      <c r="P1116">
        <f t="shared" si="20"/>
        <v>12433</v>
      </c>
      <c r="Q1116" t="s">
        <v>209</v>
      </c>
      <c r="R1116" t="s">
        <v>110</v>
      </c>
      <c r="S1116" t="s">
        <v>119</v>
      </c>
      <c r="T1116">
        <v>5.6999999999999993</v>
      </c>
      <c r="U1116">
        <v>680</v>
      </c>
    </row>
    <row r="1117" spans="16:21" x14ac:dyDescent="0.15">
      <c r="P1117">
        <f t="shared" si="20"/>
        <v>12434</v>
      </c>
      <c r="Q1117" t="s">
        <v>209</v>
      </c>
      <c r="R1117" t="s">
        <v>110</v>
      </c>
      <c r="S1117" t="s">
        <v>120</v>
      </c>
      <c r="T1117">
        <v>6.3000000000000007</v>
      </c>
      <c r="U1117">
        <v>680</v>
      </c>
    </row>
    <row r="1118" spans="16:21" x14ac:dyDescent="0.15">
      <c r="P1118">
        <f t="shared" si="20"/>
        <v>12435</v>
      </c>
      <c r="Q1118" t="s">
        <v>209</v>
      </c>
      <c r="R1118" t="s">
        <v>110</v>
      </c>
      <c r="S1118" t="s">
        <v>121</v>
      </c>
      <c r="T1118">
        <v>6.8999999999999986</v>
      </c>
      <c r="U1118">
        <v>820</v>
      </c>
    </row>
    <row r="1119" spans="16:21" x14ac:dyDescent="0.15">
      <c r="P1119">
        <f t="shared" si="20"/>
        <v>12436</v>
      </c>
      <c r="Q1119" t="s">
        <v>209</v>
      </c>
      <c r="R1119" t="s">
        <v>110</v>
      </c>
      <c r="S1119" t="s">
        <v>122</v>
      </c>
      <c r="T1119">
        <v>7.3999999999999986</v>
      </c>
      <c r="U1119">
        <v>820</v>
      </c>
    </row>
    <row r="1120" spans="16:21" x14ac:dyDescent="0.15">
      <c r="P1120">
        <f t="shared" si="20"/>
        <v>12437</v>
      </c>
      <c r="Q1120" t="s">
        <v>209</v>
      </c>
      <c r="R1120" t="s">
        <v>110</v>
      </c>
      <c r="S1120" t="s">
        <v>123</v>
      </c>
      <c r="T1120">
        <v>8</v>
      </c>
      <c r="U1120">
        <v>820</v>
      </c>
    </row>
    <row r="1121" spans="16:21" x14ac:dyDescent="0.15">
      <c r="P1121">
        <f t="shared" si="20"/>
        <v>12438</v>
      </c>
      <c r="Q1121" t="s">
        <v>209</v>
      </c>
      <c r="R1121" t="s">
        <v>110</v>
      </c>
      <c r="S1121" t="s">
        <v>124</v>
      </c>
      <c r="T1121">
        <v>8.5</v>
      </c>
      <c r="U1121">
        <v>920</v>
      </c>
    </row>
    <row r="1122" spans="16:21" x14ac:dyDescent="0.15">
      <c r="P1122">
        <f t="shared" si="20"/>
        <v>12439</v>
      </c>
      <c r="Q1122" t="s">
        <v>209</v>
      </c>
      <c r="R1122" t="s">
        <v>110</v>
      </c>
      <c r="S1122" t="s">
        <v>125</v>
      </c>
      <c r="T1122">
        <v>8.8000000000000007</v>
      </c>
      <c r="U1122">
        <v>920</v>
      </c>
    </row>
    <row r="1123" spans="16:21" x14ac:dyDescent="0.15">
      <c r="P1123">
        <f t="shared" si="20"/>
        <v>12440</v>
      </c>
      <c r="Q1123" t="s">
        <v>209</v>
      </c>
      <c r="R1123" t="s">
        <v>110</v>
      </c>
      <c r="S1123" t="s">
        <v>126</v>
      </c>
      <c r="T1123">
        <v>9.1999999999999993</v>
      </c>
      <c r="U1123">
        <v>920</v>
      </c>
    </row>
    <row r="1124" spans="16:21" x14ac:dyDescent="0.15">
      <c r="P1124">
        <f t="shared" si="20"/>
        <v>12441</v>
      </c>
      <c r="Q1124" t="s">
        <v>209</v>
      </c>
      <c r="R1124" t="s">
        <v>110</v>
      </c>
      <c r="S1124" t="s">
        <v>127</v>
      </c>
      <c r="T1124">
        <v>9.5999999999999979</v>
      </c>
      <c r="U1124">
        <v>920</v>
      </c>
    </row>
    <row r="1125" spans="16:21" x14ac:dyDescent="0.15">
      <c r="P1125">
        <f t="shared" si="20"/>
        <v>12442</v>
      </c>
      <c r="Q1125" t="s">
        <v>209</v>
      </c>
      <c r="R1125" t="s">
        <v>110</v>
      </c>
      <c r="S1125" t="s">
        <v>128</v>
      </c>
      <c r="T1125">
        <v>10.199999999999999</v>
      </c>
      <c r="U1125">
        <v>1020</v>
      </c>
    </row>
    <row r="1126" spans="16:21" x14ac:dyDescent="0.15">
      <c r="P1126">
        <f t="shared" si="20"/>
        <v>12443</v>
      </c>
      <c r="Q1126" t="s">
        <v>209</v>
      </c>
      <c r="R1126" t="s">
        <v>110</v>
      </c>
      <c r="S1126" t="s">
        <v>129</v>
      </c>
      <c r="T1126">
        <v>10.7</v>
      </c>
      <c r="U1126">
        <v>1020</v>
      </c>
    </row>
    <row r="1127" spans="16:21" x14ac:dyDescent="0.15">
      <c r="P1127">
        <f t="shared" si="20"/>
        <v>12444</v>
      </c>
      <c r="Q1127" t="s">
        <v>209</v>
      </c>
      <c r="R1127" t="s">
        <v>110</v>
      </c>
      <c r="S1127" t="s">
        <v>130</v>
      </c>
      <c r="T1127">
        <v>11.2</v>
      </c>
      <c r="U1127">
        <v>1020</v>
      </c>
    </row>
    <row r="1128" spans="16:21" x14ac:dyDescent="0.15">
      <c r="P1128">
        <f t="shared" si="20"/>
        <v>12500</v>
      </c>
      <c r="Q1128" t="s">
        <v>209</v>
      </c>
      <c r="R1128" t="s">
        <v>111</v>
      </c>
      <c r="S1128" t="s">
        <v>86</v>
      </c>
      <c r="T1128">
        <v>12.7</v>
      </c>
      <c r="U1128">
        <v>1300</v>
      </c>
    </row>
    <row r="1129" spans="16:21" x14ac:dyDescent="0.15">
      <c r="P1129">
        <f t="shared" si="20"/>
        <v>12501</v>
      </c>
      <c r="Q1129" t="s">
        <v>209</v>
      </c>
      <c r="R1129" t="s">
        <v>111</v>
      </c>
      <c r="S1129" t="s">
        <v>87</v>
      </c>
      <c r="T1129">
        <v>12.1</v>
      </c>
      <c r="U1129">
        <v>1300</v>
      </c>
    </row>
    <row r="1130" spans="16:21" x14ac:dyDescent="0.15">
      <c r="P1130">
        <f t="shared" si="20"/>
        <v>12502</v>
      </c>
      <c r="Q1130" t="s">
        <v>209</v>
      </c>
      <c r="R1130" t="s">
        <v>111</v>
      </c>
      <c r="S1130" t="s">
        <v>88</v>
      </c>
      <c r="T1130">
        <v>11.6</v>
      </c>
      <c r="U1130">
        <v>1160</v>
      </c>
    </row>
    <row r="1131" spans="16:21" x14ac:dyDescent="0.15">
      <c r="P1131">
        <f t="shared" si="20"/>
        <v>12503</v>
      </c>
      <c r="Q1131" t="s">
        <v>209</v>
      </c>
      <c r="R1131" t="s">
        <v>111</v>
      </c>
      <c r="S1131" t="s">
        <v>89</v>
      </c>
      <c r="T1131">
        <v>11.299999999999999</v>
      </c>
      <c r="U1131">
        <v>1160</v>
      </c>
    </row>
    <row r="1132" spans="16:21" x14ac:dyDescent="0.15">
      <c r="P1132">
        <f t="shared" si="20"/>
        <v>12504</v>
      </c>
      <c r="Q1132" t="s">
        <v>209</v>
      </c>
      <c r="R1132" t="s">
        <v>111</v>
      </c>
      <c r="S1132" t="s">
        <v>90</v>
      </c>
      <c r="T1132">
        <v>10.7</v>
      </c>
      <c r="U1132">
        <v>1060</v>
      </c>
    </row>
    <row r="1133" spans="16:21" x14ac:dyDescent="0.15">
      <c r="P1133">
        <f t="shared" si="20"/>
        <v>12505</v>
      </c>
      <c r="Q1133" t="s">
        <v>209</v>
      </c>
      <c r="R1133" t="s">
        <v>111</v>
      </c>
      <c r="S1133" t="s">
        <v>91</v>
      </c>
      <c r="T1133">
        <v>9.8999999999999986</v>
      </c>
      <c r="U1133">
        <v>1060</v>
      </c>
    </row>
    <row r="1134" spans="16:21" x14ac:dyDescent="0.15">
      <c r="P1134">
        <f t="shared" si="20"/>
        <v>12506</v>
      </c>
      <c r="Q1134" t="s">
        <v>209</v>
      </c>
      <c r="R1134" t="s">
        <v>111</v>
      </c>
      <c r="S1134" t="s">
        <v>92</v>
      </c>
      <c r="T1134">
        <v>9.6999999999999993</v>
      </c>
      <c r="U1134">
        <v>1060</v>
      </c>
    </row>
    <row r="1135" spans="16:21" x14ac:dyDescent="0.15">
      <c r="P1135">
        <f t="shared" si="20"/>
        <v>12507</v>
      </c>
      <c r="Q1135" t="s">
        <v>209</v>
      </c>
      <c r="R1135" t="s">
        <v>111</v>
      </c>
      <c r="S1135" t="s">
        <v>93</v>
      </c>
      <c r="T1135">
        <v>9.2999999999999989</v>
      </c>
      <c r="U1135">
        <v>1060</v>
      </c>
    </row>
    <row r="1136" spans="16:21" x14ac:dyDescent="0.15">
      <c r="P1136">
        <f t="shared" si="20"/>
        <v>12508</v>
      </c>
      <c r="Q1136" t="s">
        <v>209</v>
      </c>
      <c r="R1136" t="s">
        <v>111</v>
      </c>
      <c r="S1136" t="s">
        <v>94</v>
      </c>
      <c r="T1136">
        <v>9</v>
      </c>
      <c r="U1136">
        <v>1060</v>
      </c>
    </row>
    <row r="1137" spans="16:21" x14ac:dyDescent="0.15">
      <c r="P1137">
        <f t="shared" si="20"/>
        <v>12509</v>
      </c>
      <c r="Q1137" t="s">
        <v>209</v>
      </c>
      <c r="R1137" t="s">
        <v>111</v>
      </c>
      <c r="S1137" t="s">
        <v>95</v>
      </c>
      <c r="T1137">
        <v>8.6999999999999993</v>
      </c>
      <c r="U1137">
        <v>940</v>
      </c>
    </row>
    <row r="1138" spans="16:21" x14ac:dyDescent="0.15">
      <c r="P1138">
        <f t="shared" si="20"/>
        <v>12510</v>
      </c>
      <c r="Q1138" t="s">
        <v>209</v>
      </c>
      <c r="R1138" t="s">
        <v>111</v>
      </c>
      <c r="S1138" t="s">
        <v>96</v>
      </c>
      <c r="T1138">
        <v>8.3999999999999986</v>
      </c>
      <c r="U1138">
        <v>940</v>
      </c>
    </row>
    <row r="1139" spans="16:21" x14ac:dyDescent="0.15">
      <c r="P1139">
        <f t="shared" si="20"/>
        <v>12511</v>
      </c>
      <c r="Q1139" t="s">
        <v>209</v>
      </c>
      <c r="R1139" t="s">
        <v>111</v>
      </c>
      <c r="S1139" t="s">
        <v>97</v>
      </c>
      <c r="T1139">
        <v>7.6</v>
      </c>
      <c r="U1139">
        <v>860</v>
      </c>
    </row>
    <row r="1140" spans="16:21" x14ac:dyDescent="0.15">
      <c r="P1140">
        <f t="shared" si="20"/>
        <v>12512</v>
      </c>
      <c r="Q1140" t="s">
        <v>209</v>
      </c>
      <c r="R1140" t="s">
        <v>111</v>
      </c>
      <c r="S1140" t="s">
        <v>98</v>
      </c>
      <c r="T1140">
        <v>7.1</v>
      </c>
      <c r="U1140">
        <v>860</v>
      </c>
    </row>
    <row r="1141" spans="16:21" x14ac:dyDescent="0.15">
      <c r="P1141">
        <f t="shared" si="20"/>
        <v>12513</v>
      </c>
      <c r="Q1141" t="s">
        <v>209</v>
      </c>
      <c r="R1141" t="s">
        <v>111</v>
      </c>
      <c r="S1141" t="s">
        <v>99</v>
      </c>
      <c r="T1141">
        <v>6.7999999999999989</v>
      </c>
      <c r="U1141">
        <v>740</v>
      </c>
    </row>
    <row r="1142" spans="16:21" x14ac:dyDescent="0.15">
      <c r="P1142">
        <f t="shared" si="20"/>
        <v>12514</v>
      </c>
      <c r="Q1142" t="s">
        <v>209</v>
      </c>
      <c r="R1142" t="s">
        <v>111</v>
      </c>
      <c r="S1142" t="s">
        <v>100</v>
      </c>
      <c r="T1142">
        <v>6.2999999999999989</v>
      </c>
      <c r="U1142">
        <v>740</v>
      </c>
    </row>
    <row r="1143" spans="16:21" x14ac:dyDescent="0.15">
      <c r="P1143">
        <f t="shared" si="20"/>
        <v>12515</v>
      </c>
      <c r="Q1143" t="s">
        <v>209</v>
      </c>
      <c r="R1143" t="s">
        <v>111</v>
      </c>
      <c r="S1143" t="s">
        <v>101</v>
      </c>
      <c r="T1143">
        <v>5.7999999999999989</v>
      </c>
      <c r="U1143">
        <v>700</v>
      </c>
    </row>
    <row r="1144" spans="16:21" x14ac:dyDescent="0.15">
      <c r="P1144">
        <f t="shared" si="20"/>
        <v>12516</v>
      </c>
      <c r="Q1144" t="s">
        <v>209</v>
      </c>
      <c r="R1144" t="s">
        <v>111</v>
      </c>
      <c r="S1144" t="s">
        <v>102</v>
      </c>
      <c r="T1144">
        <v>5.4999999999999991</v>
      </c>
      <c r="U1144">
        <v>700</v>
      </c>
    </row>
    <row r="1145" spans="16:21" x14ac:dyDescent="0.15">
      <c r="P1145">
        <f t="shared" si="20"/>
        <v>12517</v>
      </c>
      <c r="Q1145" t="s">
        <v>209</v>
      </c>
      <c r="R1145" t="s">
        <v>111</v>
      </c>
      <c r="S1145" t="s">
        <v>103</v>
      </c>
      <c r="T1145">
        <v>4.8999999999999995</v>
      </c>
      <c r="U1145">
        <v>700</v>
      </c>
    </row>
    <row r="1146" spans="16:21" x14ac:dyDescent="0.15">
      <c r="P1146">
        <f t="shared" si="20"/>
        <v>12518</v>
      </c>
      <c r="Q1146" t="s">
        <v>209</v>
      </c>
      <c r="R1146" t="s">
        <v>111</v>
      </c>
      <c r="S1146" t="s">
        <v>104</v>
      </c>
      <c r="T1146">
        <v>4.2999999999999989</v>
      </c>
      <c r="U1146">
        <v>560</v>
      </c>
    </row>
    <row r="1147" spans="16:21" x14ac:dyDescent="0.15">
      <c r="P1147">
        <f t="shared" si="20"/>
        <v>12519</v>
      </c>
      <c r="Q1147" t="s">
        <v>209</v>
      </c>
      <c r="R1147" t="s">
        <v>111</v>
      </c>
      <c r="S1147" t="s">
        <v>105</v>
      </c>
      <c r="T1147">
        <v>3.6999999999999993</v>
      </c>
      <c r="U1147">
        <v>480</v>
      </c>
    </row>
    <row r="1148" spans="16:21" x14ac:dyDescent="0.15">
      <c r="P1148">
        <f t="shared" si="20"/>
        <v>12520</v>
      </c>
      <c r="Q1148" t="s">
        <v>209</v>
      </c>
      <c r="R1148" t="s">
        <v>111</v>
      </c>
      <c r="S1148" t="s">
        <v>106</v>
      </c>
      <c r="T1148">
        <v>3.0999999999999996</v>
      </c>
      <c r="U1148">
        <v>480</v>
      </c>
    </row>
    <row r="1149" spans="16:21" x14ac:dyDescent="0.15">
      <c r="P1149">
        <f t="shared" si="20"/>
        <v>12521</v>
      </c>
      <c r="Q1149" t="s">
        <v>209</v>
      </c>
      <c r="R1149" t="s">
        <v>111</v>
      </c>
      <c r="S1149" t="s">
        <v>107</v>
      </c>
      <c r="T1149">
        <v>2.6999999999999993</v>
      </c>
      <c r="U1149">
        <v>480</v>
      </c>
    </row>
    <row r="1150" spans="16:21" x14ac:dyDescent="0.15">
      <c r="P1150">
        <f t="shared" si="20"/>
        <v>12522</v>
      </c>
      <c r="Q1150" t="s">
        <v>209</v>
      </c>
      <c r="R1150" t="s">
        <v>111</v>
      </c>
      <c r="S1150" t="s">
        <v>108</v>
      </c>
      <c r="T1150">
        <v>2.1999999999999993</v>
      </c>
      <c r="U1150">
        <v>380</v>
      </c>
    </row>
    <row r="1151" spans="16:21" x14ac:dyDescent="0.15">
      <c r="P1151">
        <f t="shared" si="20"/>
        <v>12523</v>
      </c>
      <c r="Q1151" t="s">
        <v>209</v>
      </c>
      <c r="R1151" t="s">
        <v>111</v>
      </c>
      <c r="S1151" t="s">
        <v>109</v>
      </c>
      <c r="T1151">
        <v>1.5</v>
      </c>
      <c r="U1151">
        <v>380</v>
      </c>
    </row>
    <row r="1152" spans="16:21" x14ac:dyDescent="0.15">
      <c r="P1152">
        <f t="shared" si="20"/>
        <v>12524</v>
      </c>
      <c r="Q1152" t="s">
        <v>209</v>
      </c>
      <c r="R1152" t="s">
        <v>111</v>
      </c>
      <c r="S1152" t="s">
        <v>110</v>
      </c>
      <c r="T1152">
        <v>0.89999999999999858</v>
      </c>
      <c r="U1152">
        <v>320</v>
      </c>
    </row>
    <row r="1153" spans="16:21" x14ac:dyDescent="0.15">
      <c r="P1153">
        <f t="shared" si="20"/>
        <v>12525</v>
      </c>
      <c r="Q1153" t="s">
        <v>209</v>
      </c>
      <c r="R1153" t="s">
        <v>111</v>
      </c>
      <c r="S1153" t="s">
        <v>111</v>
      </c>
      <c r="T1153">
        <v>0</v>
      </c>
      <c r="U1153">
        <v>0</v>
      </c>
    </row>
    <row r="1154" spans="16:21" x14ac:dyDescent="0.15">
      <c r="P1154">
        <f t="shared" si="20"/>
        <v>12526</v>
      </c>
      <c r="Q1154" t="s">
        <v>209</v>
      </c>
      <c r="R1154" t="s">
        <v>111</v>
      </c>
      <c r="S1154" t="s">
        <v>112</v>
      </c>
      <c r="T1154">
        <v>0.80000000000000071</v>
      </c>
      <c r="U1154">
        <v>320</v>
      </c>
    </row>
    <row r="1155" spans="16:21" x14ac:dyDescent="0.15">
      <c r="P1155">
        <f t="shared" ref="P1155:P1218" si="21">IF(Q1155="国道58号・330号沿線（那覇⇔コザ）",1,IF(Q1155="国道329号・330号沿線（那覇⇔与那原）",2,3))*10000+LEFT(R1155,2)*100+LEFT(S1155,2)</f>
        <v>12527</v>
      </c>
      <c r="Q1155" t="s">
        <v>209</v>
      </c>
      <c r="R1155" t="s">
        <v>111</v>
      </c>
      <c r="S1155" t="s">
        <v>113</v>
      </c>
      <c r="T1155">
        <v>1.6000000000000014</v>
      </c>
      <c r="U1155">
        <v>320</v>
      </c>
    </row>
    <row r="1156" spans="16:21" x14ac:dyDescent="0.15">
      <c r="P1156">
        <f t="shared" si="21"/>
        <v>12528</v>
      </c>
      <c r="Q1156" t="s">
        <v>209</v>
      </c>
      <c r="R1156" t="s">
        <v>111</v>
      </c>
      <c r="S1156" t="s">
        <v>114</v>
      </c>
      <c r="T1156">
        <v>2.1000000000000014</v>
      </c>
      <c r="U1156">
        <v>320</v>
      </c>
    </row>
    <row r="1157" spans="16:21" x14ac:dyDescent="0.15">
      <c r="P1157">
        <f t="shared" si="21"/>
        <v>12529</v>
      </c>
      <c r="Q1157" t="s">
        <v>209</v>
      </c>
      <c r="R1157" t="s">
        <v>111</v>
      </c>
      <c r="S1157" t="s">
        <v>115</v>
      </c>
      <c r="T1157">
        <v>2.5</v>
      </c>
      <c r="U1157">
        <v>320</v>
      </c>
    </row>
    <row r="1158" spans="16:21" x14ac:dyDescent="0.15">
      <c r="P1158">
        <f t="shared" si="21"/>
        <v>12530</v>
      </c>
      <c r="Q1158" t="s">
        <v>209</v>
      </c>
      <c r="R1158" t="s">
        <v>111</v>
      </c>
      <c r="S1158" t="s">
        <v>116</v>
      </c>
      <c r="T1158">
        <v>3.3000000000000007</v>
      </c>
      <c r="U1158">
        <v>480</v>
      </c>
    </row>
    <row r="1159" spans="16:21" x14ac:dyDescent="0.15">
      <c r="P1159">
        <f t="shared" si="21"/>
        <v>12531</v>
      </c>
      <c r="Q1159" t="s">
        <v>209</v>
      </c>
      <c r="R1159" t="s">
        <v>111</v>
      </c>
      <c r="S1159" t="s">
        <v>117</v>
      </c>
      <c r="T1159">
        <v>3.6999999999999993</v>
      </c>
      <c r="U1159">
        <v>480</v>
      </c>
    </row>
    <row r="1160" spans="16:21" x14ac:dyDescent="0.15">
      <c r="P1160">
        <f t="shared" si="21"/>
        <v>12532</v>
      </c>
      <c r="Q1160" t="s">
        <v>209</v>
      </c>
      <c r="R1160" t="s">
        <v>111</v>
      </c>
      <c r="S1160" t="s">
        <v>118</v>
      </c>
      <c r="T1160">
        <v>4.1999999999999993</v>
      </c>
      <c r="U1160">
        <v>480</v>
      </c>
    </row>
    <row r="1161" spans="16:21" x14ac:dyDescent="0.15">
      <c r="P1161">
        <f t="shared" si="21"/>
        <v>12533</v>
      </c>
      <c r="Q1161" t="s">
        <v>209</v>
      </c>
      <c r="R1161" t="s">
        <v>111</v>
      </c>
      <c r="S1161" t="s">
        <v>119</v>
      </c>
      <c r="T1161">
        <v>4.8000000000000007</v>
      </c>
      <c r="U1161">
        <v>560</v>
      </c>
    </row>
    <row r="1162" spans="16:21" x14ac:dyDescent="0.15">
      <c r="P1162">
        <f t="shared" si="21"/>
        <v>12534</v>
      </c>
      <c r="Q1162" t="s">
        <v>209</v>
      </c>
      <c r="R1162" t="s">
        <v>111</v>
      </c>
      <c r="S1162" t="s">
        <v>120</v>
      </c>
      <c r="T1162">
        <v>5.4000000000000021</v>
      </c>
      <c r="U1162">
        <v>560</v>
      </c>
    </row>
    <row r="1163" spans="16:21" x14ac:dyDescent="0.15">
      <c r="P1163">
        <f t="shared" si="21"/>
        <v>12535</v>
      </c>
      <c r="Q1163" t="s">
        <v>209</v>
      </c>
      <c r="R1163" t="s">
        <v>111</v>
      </c>
      <c r="S1163" t="s">
        <v>121</v>
      </c>
      <c r="T1163">
        <v>6</v>
      </c>
      <c r="U1163">
        <v>700</v>
      </c>
    </row>
    <row r="1164" spans="16:21" x14ac:dyDescent="0.15">
      <c r="P1164">
        <f t="shared" si="21"/>
        <v>12536</v>
      </c>
      <c r="Q1164" t="s">
        <v>209</v>
      </c>
      <c r="R1164" t="s">
        <v>111</v>
      </c>
      <c r="S1164" t="s">
        <v>122</v>
      </c>
      <c r="T1164">
        <v>6.5</v>
      </c>
      <c r="U1164">
        <v>700</v>
      </c>
    </row>
    <row r="1165" spans="16:21" x14ac:dyDescent="0.15">
      <c r="P1165">
        <f t="shared" si="21"/>
        <v>12537</v>
      </c>
      <c r="Q1165" t="s">
        <v>209</v>
      </c>
      <c r="R1165" t="s">
        <v>111</v>
      </c>
      <c r="S1165" t="s">
        <v>123</v>
      </c>
      <c r="T1165">
        <v>7.1000000000000014</v>
      </c>
      <c r="U1165">
        <v>700</v>
      </c>
    </row>
    <row r="1166" spans="16:21" x14ac:dyDescent="0.15">
      <c r="P1166">
        <f t="shared" si="21"/>
        <v>12538</v>
      </c>
      <c r="Q1166" t="s">
        <v>209</v>
      </c>
      <c r="R1166" t="s">
        <v>111</v>
      </c>
      <c r="S1166" t="s">
        <v>124</v>
      </c>
      <c r="T1166">
        <v>7.6000000000000014</v>
      </c>
      <c r="U1166">
        <v>820</v>
      </c>
    </row>
    <row r="1167" spans="16:21" x14ac:dyDescent="0.15">
      <c r="P1167">
        <f t="shared" si="21"/>
        <v>12539</v>
      </c>
      <c r="Q1167" t="s">
        <v>209</v>
      </c>
      <c r="R1167" t="s">
        <v>111</v>
      </c>
      <c r="S1167" t="s">
        <v>125</v>
      </c>
      <c r="T1167">
        <v>7.9000000000000021</v>
      </c>
      <c r="U1167">
        <v>820</v>
      </c>
    </row>
    <row r="1168" spans="16:21" x14ac:dyDescent="0.15">
      <c r="P1168">
        <f t="shared" si="21"/>
        <v>12540</v>
      </c>
      <c r="Q1168" t="s">
        <v>209</v>
      </c>
      <c r="R1168" t="s">
        <v>111</v>
      </c>
      <c r="S1168" t="s">
        <v>126</v>
      </c>
      <c r="T1168">
        <v>8.3000000000000007</v>
      </c>
      <c r="U1168">
        <v>820</v>
      </c>
    </row>
    <row r="1169" spans="16:21" x14ac:dyDescent="0.15">
      <c r="P1169">
        <f t="shared" si="21"/>
        <v>12541</v>
      </c>
      <c r="Q1169" t="s">
        <v>209</v>
      </c>
      <c r="R1169" t="s">
        <v>111</v>
      </c>
      <c r="S1169" t="s">
        <v>127</v>
      </c>
      <c r="T1169">
        <v>8.6999999999999993</v>
      </c>
      <c r="U1169">
        <v>820</v>
      </c>
    </row>
    <row r="1170" spans="16:21" x14ac:dyDescent="0.15">
      <c r="P1170">
        <f t="shared" si="21"/>
        <v>12542</v>
      </c>
      <c r="Q1170" t="s">
        <v>209</v>
      </c>
      <c r="R1170" t="s">
        <v>111</v>
      </c>
      <c r="S1170" t="s">
        <v>128</v>
      </c>
      <c r="T1170">
        <v>9.3000000000000007</v>
      </c>
      <c r="U1170">
        <v>940</v>
      </c>
    </row>
    <row r="1171" spans="16:21" x14ac:dyDescent="0.15">
      <c r="P1171">
        <f t="shared" si="21"/>
        <v>12543</v>
      </c>
      <c r="Q1171" t="s">
        <v>209</v>
      </c>
      <c r="R1171" t="s">
        <v>111</v>
      </c>
      <c r="S1171" t="s">
        <v>129</v>
      </c>
      <c r="T1171">
        <v>9.8000000000000007</v>
      </c>
      <c r="U1171">
        <v>940</v>
      </c>
    </row>
    <row r="1172" spans="16:21" x14ac:dyDescent="0.15">
      <c r="P1172">
        <f t="shared" si="21"/>
        <v>12544</v>
      </c>
      <c r="Q1172" t="s">
        <v>209</v>
      </c>
      <c r="R1172" t="s">
        <v>111</v>
      </c>
      <c r="S1172" t="s">
        <v>130</v>
      </c>
      <c r="T1172">
        <v>10.3</v>
      </c>
      <c r="U1172">
        <v>940</v>
      </c>
    </row>
    <row r="1173" spans="16:21" x14ac:dyDescent="0.15">
      <c r="P1173">
        <f t="shared" si="21"/>
        <v>12600</v>
      </c>
      <c r="Q1173" t="s">
        <v>209</v>
      </c>
      <c r="R1173" t="s">
        <v>112</v>
      </c>
      <c r="S1173" t="s">
        <v>86</v>
      </c>
      <c r="T1173">
        <v>13.5</v>
      </c>
      <c r="U1173">
        <v>1300</v>
      </c>
    </row>
    <row r="1174" spans="16:21" x14ac:dyDescent="0.15">
      <c r="P1174">
        <f t="shared" si="21"/>
        <v>12601</v>
      </c>
      <c r="Q1174" t="s">
        <v>209</v>
      </c>
      <c r="R1174" t="s">
        <v>112</v>
      </c>
      <c r="S1174" t="s">
        <v>87</v>
      </c>
      <c r="T1174">
        <v>12.9</v>
      </c>
      <c r="U1174">
        <v>1300</v>
      </c>
    </row>
    <row r="1175" spans="16:21" x14ac:dyDescent="0.15">
      <c r="P1175">
        <f t="shared" si="21"/>
        <v>12602</v>
      </c>
      <c r="Q1175" t="s">
        <v>209</v>
      </c>
      <c r="R1175" t="s">
        <v>112</v>
      </c>
      <c r="S1175" t="s">
        <v>88</v>
      </c>
      <c r="T1175">
        <v>12.4</v>
      </c>
      <c r="U1175">
        <v>1160</v>
      </c>
    </row>
    <row r="1176" spans="16:21" x14ac:dyDescent="0.15">
      <c r="P1176">
        <f t="shared" si="21"/>
        <v>12603</v>
      </c>
      <c r="Q1176" t="s">
        <v>209</v>
      </c>
      <c r="R1176" t="s">
        <v>112</v>
      </c>
      <c r="S1176" t="s">
        <v>89</v>
      </c>
      <c r="T1176">
        <v>12.1</v>
      </c>
      <c r="U1176">
        <v>1160</v>
      </c>
    </row>
    <row r="1177" spans="16:21" x14ac:dyDescent="0.15">
      <c r="P1177">
        <f t="shared" si="21"/>
        <v>12604</v>
      </c>
      <c r="Q1177" t="s">
        <v>209</v>
      </c>
      <c r="R1177" t="s">
        <v>112</v>
      </c>
      <c r="S1177" t="s">
        <v>90</v>
      </c>
      <c r="T1177">
        <v>11.5</v>
      </c>
      <c r="U1177">
        <v>1060</v>
      </c>
    </row>
    <row r="1178" spans="16:21" x14ac:dyDescent="0.15">
      <c r="P1178">
        <f t="shared" si="21"/>
        <v>12605</v>
      </c>
      <c r="Q1178" t="s">
        <v>209</v>
      </c>
      <c r="R1178" t="s">
        <v>112</v>
      </c>
      <c r="S1178" t="s">
        <v>91</v>
      </c>
      <c r="T1178">
        <v>10.7</v>
      </c>
      <c r="U1178">
        <v>1060</v>
      </c>
    </row>
    <row r="1179" spans="16:21" x14ac:dyDescent="0.15">
      <c r="P1179">
        <f t="shared" si="21"/>
        <v>12606</v>
      </c>
      <c r="Q1179" t="s">
        <v>209</v>
      </c>
      <c r="R1179" t="s">
        <v>112</v>
      </c>
      <c r="S1179" t="s">
        <v>92</v>
      </c>
      <c r="T1179">
        <v>10.5</v>
      </c>
      <c r="U1179">
        <v>1060</v>
      </c>
    </row>
    <row r="1180" spans="16:21" x14ac:dyDescent="0.15">
      <c r="P1180">
        <f t="shared" si="21"/>
        <v>12607</v>
      </c>
      <c r="Q1180" t="s">
        <v>209</v>
      </c>
      <c r="R1180" t="s">
        <v>112</v>
      </c>
      <c r="S1180" t="s">
        <v>93</v>
      </c>
      <c r="T1180">
        <v>10.1</v>
      </c>
      <c r="U1180">
        <v>1060</v>
      </c>
    </row>
    <row r="1181" spans="16:21" x14ac:dyDescent="0.15">
      <c r="P1181">
        <f t="shared" si="21"/>
        <v>12608</v>
      </c>
      <c r="Q1181" t="s">
        <v>209</v>
      </c>
      <c r="R1181" t="s">
        <v>112</v>
      </c>
      <c r="S1181" t="s">
        <v>94</v>
      </c>
      <c r="T1181">
        <v>9.8000000000000007</v>
      </c>
      <c r="U1181">
        <v>1060</v>
      </c>
    </row>
    <row r="1182" spans="16:21" x14ac:dyDescent="0.15">
      <c r="P1182">
        <f t="shared" si="21"/>
        <v>12609</v>
      </c>
      <c r="Q1182" t="s">
        <v>209</v>
      </c>
      <c r="R1182" t="s">
        <v>112</v>
      </c>
      <c r="S1182" t="s">
        <v>95</v>
      </c>
      <c r="T1182">
        <v>9.5</v>
      </c>
      <c r="U1182">
        <v>940</v>
      </c>
    </row>
    <row r="1183" spans="16:21" x14ac:dyDescent="0.15">
      <c r="P1183">
        <f t="shared" si="21"/>
        <v>12610</v>
      </c>
      <c r="Q1183" t="s">
        <v>209</v>
      </c>
      <c r="R1183" t="s">
        <v>112</v>
      </c>
      <c r="S1183" t="s">
        <v>96</v>
      </c>
      <c r="T1183">
        <v>9.1999999999999993</v>
      </c>
      <c r="U1183">
        <v>940</v>
      </c>
    </row>
    <row r="1184" spans="16:21" x14ac:dyDescent="0.15">
      <c r="P1184">
        <f t="shared" si="21"/>
        <v>12611</v>
      </c>
      <c r="Q1184" t="s">
        <v>209</v>
      </c>
      <c r="R1184" t="s">
        <v>112</v>
      </c>
      <c r="S1184" t="s">
        <v>97</v>
      </c>
      <c r="T1184">
        <v>8.4</v>
      </c>
      <c r="U1184">
        <v>860</v>
      </c>
    </row>
    <row r="1185" spans="16:21" x14ac:dyDescent="0.15">
      <c r="P1185">
        <f t="shared" si="21"/>
        <v>12612</v>
      </c>
      <c r="Q1185" t="s">
        <v>209</v>
      </c>
      <c r="R1185" t="s">
        <v>112</v>
      </c>
      <c r="S1185" t="s">
        <v>98</v>
      </c>
      <c r="T1185">
        <v>7.9</v>
      </c>
      <c r="U1185">
        <v>860</v>
      </c>
    </row>
    <row r="1186" spans="16:21" x14ac:dyDescent="0.15">
      <c r="P1186">
        <f t="shared" si="21"/>
        <v>12613</v>
      </c>
      <c r="Q1186" t="s">
        <v>209</v>
      </c>
      <c r="R1186" t="s">
        <v>112</v>
      </c>
      <c r="S1186" t="s">
        <v>99</v>
      </c>
      <c r="T1186">
        <v>7.6</v>
      </c>
      <c r="U1186">
        <v>740</v>
      </c>
    </row>
    <row r="1187" spans="16:21" x14ac:dyDescent="0.15">
      <c r="P1187">
        <f t="shared" si="21"/>
        <v>12614</v>
      </c>
      <c r="Q1187" t="s">
        <v>209</v>
      </c>
      <c r="R1187" t="s">
        <v>112</v>
      </c>
      <c r="S1187" t="s">
        <v>100</v>
      </c>
      <c r="T1187">
        <v>7.1</v>
      </c>
      <c r="U1187">
        <v>740</v>
      </c>
    </row>
    <row r="1188" spans="16:21" x14ac:dyDescent="0.15">
      <c r="P1188">
        <f t="shared" si="21"/>
        <v>12615</v>
      </c>
      <c r="Q1188" t="s">
        <v>209</v>
      </c>
      <c r="R1188" t="s">
        <v>112</v>
      </c>
      <c r="S1188" t="s">
        <v>101</v>
      </c>
      <c r="T1188">
        <v>6.6</v>
      </c>
      <c r="U1188">
        <v>700</v>
      </c>
    </row>
    <row r="1189" spans="16:21" x14ac:dyDescent="0.15">
      <c r="P1189">
        <f t="shared" si="21"/>
        <v>12616</v>
      </c>
      <c r="Q1189" t="s">
        <v>209</v>
      </c>
      <c r="R1189" t="s">
        <v>112</v>
      </c>
      <c r="S1189" t="s">
        <v>102</v>
      </c>
      <c r="T1189">
        <v>6.3</v>
      </c>
      <c r="U1189">
        <v>700</v>
      </c>
    </row>
    <row r="1190" spans="16:21" x14ac:dyDescent="0.15">
      <c r="P1190">
        <f t="shared" si="21"/>
        <v>12617</v>
      </c>
      <c r="Q1190" t="s">
        <v>209</v>
      </c>
      <c r="R1190" t="s">
        <v>112</v>
      </c>
      <c r="S1190" t="s">
        <v>103</v>
      </c>
      <c r="T1190">
        <v>5.7</v>
      </c>
      <c r="U1190">
        <v>700</v>
      </c>
    </row>
    <row r="1191" spans="16:21" x14ac:dyDescent="0.15">
      <c r="P1191">
        <f t="shared" si="21"/>
        <v>12618</v>
      </c>
      <c r="Q1191" t="s">
        <v>209</v>
      </c>
      <c r="R1191" t="s">
        <v>112</v>
      </c>
      <c r="S1191" t="s">
        <v>104</v>
      </c>
      <c r="T1191">
        <v>5.0999999999999996</v>
      </c>
      <c r="U1191">
        <v>560</v>
      </c>
    </row>
    <row r="1192" spans="16:21" x14ac:dyDescent="0.15">
      <c r="P1192">
        <f t="shared" si="21"/>
        <v>12619</v>
      </c>
      <c r="Q1192" t="s">
        <v>209</v>
      </c>
      <c r="R1192" t="s">
        <v>112</v>
      </c>
      <c r="S1192" t="s">
        <v>105</v>
      </c>
      <c r="T1192">
        <v>4.5</v>
      </c>
      <c r="U1192">
        <v>480</v>
      </c>
    </row>
    <row r="1193" spans="16:21" x14ac:dyDescent="0.15">
      <c r="P1193">
        <f t="shared" si="21"/>
        <v>12620</v>
      </c>
      <c r="Q1193" t="s">
        <v>209</v>
      </c>
      <c r="R1193" t="s">
        <v>112</v>
      </c>
      <c r="S1193" t="s">
        <v>106</v>
      </c>
      <c r="T1193">
        <v>3.9000000000000004</v>
      </c>
      <c r="U1193">
        <v>480</v>
      </c>
    </row>
    <row r="1194" spans="16:21" x14ac:dyDescent="0.15">
      <c r="P1194">
        <f t="shared" si="21"/>
        <v>12621</v>
      </c>
      <c r="Q1194" t="s">
        <v>209</v>
      </c>
      <c r="R1194" t="s">
        <v>112</v>
      </c>
      <c r="S1194" t="s">
        <v>107</v>
      </c>
      <c r="T1194">
        <v>3.5</v>
      </c>
      <c r="U1194">
        <v>480</v>
      </c>
    </row>
    <row r="1195" spans="16:21" x14ac:dyDescent="0.15">
      <c r="P1195">
        <f t="shared" si="21"/>
        <v>12622</v>
      </c>
      <c r="Q1195" t="s">
        <v>209</v>
      </c>
      <c r="R1195" t="s">
        <v>112</v>
      </c>
      <c r="S1195" t="s">
        <v>108</v>
      </c>
      <c r="T1195">
        <v>3</v>
      </c>
      <c r="U1195">
        <v>380</v>
      </c>
    </row>
    <row r="1196" spans="16:21" x14ac:dyDescent="0.15">
      <c r="P1196">
        <f t="shared" si="21"/>
        <v>12623</v>
      </c>
      <c r="Q1196" t="s">
        <v>209</v>
      </c>
      <c r="R1196" t="s">
        <v>112</v>
      </c>
      <c r="S1196" t="s">
        <v>109</v>
      </c>
      <c r="T1196">
        <v>2.3000000000000007</v>
      </c>
      <c r="U1196">
        <v>380</v>
      </c>
    </row>
    <row r="1197" spans="16:21" x14ac:dyDescent="0.15">
      <c r="P1197">
        <f t="shared" si="21"/>
        <v>12624</v>
      </c>
      <c r="Q1197" t="s">
        <v>209</v>
      </c>
      <c r="R1197" t="s">
        <v>112</v>
      </c>
      <c r="S1197" t="s">
        <v>110</v>
      </c>
      <c r="T1197">
        <v>1.6999999999999993</v>
      </c>
      <c r="U1197">
        <v>320</v>
      </c>
    </row>
    <row r="1198" spans="16:21" x14ac:dyDescent="0.15">
      <c r="P1198">
        <f t="shared" si="21"/>
        <v>12625</v>
      </c>
      <c r="Q1198" t="s">
        <v>209</v>
      </c>
      <c r="R1198" t="s">
        <v>112</v>
      </c>
      <c r="S1198" t="s">
        <v>111</v>
      </c>
      <c r="T1198">
        <v>0.80000000000000071</v>
      </c>
      <c r="U1198">
        <v>320</v>
      </c>
    </row>
    <row r="1199" spans="16:21" x14ac:dyDescent="0.15">
      <c r="P1199">
        <f t="shared" si="21"/>
        <v>12626</v>
      </c>
      <c r="Q1199" t="s">
        <v>209</v>
      </c>
      <c r="R1199" t="s">
        <v>112</v>
      </c>
      <c r="S1199" t="s">
        <v>112</v>
      </c>
      <c r="T1199">
        <v>0</v>
      </c>
      <c r="U1199">
        <v>0</v>
      </c>
    </row>
    <row r="1200" spans="16:21" x14ac:dyDescent="0.15">
      <c r="P1200">
        <f t="shared" si="21"/>
        <v>12627</v>
      </c>
      <c r="Q1200" t="s">
        <v>209</v>
      </c>
      <c r="R1200" t="s">
        <v>112</v>
      </c>
      <c r="S1200" t="s">
        <v>113</v>
      </c>
      <c r="T1200">
        <v>0.80000000000000071</v>
      </c>
      <c r="U1200">
        <v>320</v>
      </c>
    </row>
    <row r="1201" spans="16:21" x14ac:dyDescent="0.15">
      <c r="P1201">
        <f t="shared" si="21"/>
        <v>12628</v>
      </c>
      <c r="Q1201" t="s">
        <v>209</v>
      </c>
      <c r="R1201" t="s">
        <v>112</v>
      </c>
      <c r="S1201" t="s">
        <v>114</v>
      </c>
      <c r="T1201">
        <v>1.3000000000000007</v>
      </c>
      <c r="U1201">
        <v>320</v>
      </c>
    </row>
    <row r="1202" spans="16:21" x14ac:dyDescent="0.15">
      <c r="P1202">
        <f t="shared" si="21"/>
        <v>12629</v>
      </c>
      <c r="Q1202" t="s">
        <v>209</v>
      </c>
      <c r="R1202" t="s">
        <v>112</v>
      </c>
      <c r="S1202" t="s">
        <v>115</v>
      </c>
      <c r="T1202">
        <v>1.6999999999999993</v>
      </c>
      <c r="U1202">
        <v>320</v>
      </c>
    </row>
    <row r="1203" spans="16:21" x14ac:dyDescent="0.15">
      <c r="P1203">
        <f t="shared" si="21"/>
        <v>12630</v>
      </c>
      <c r="Q1203" t="s">
        <v>209</v>
      </c>
      <c r="R1203" t="s">
        <v>112</v>
      </c>
      <c r="S1203" t="s">
        <v>116</v>
      </c>
      <c r="T1203">
        <v>2.5</v>
      </c>
      <c r="U1203">
        <v>480</v>
      </c>
    </row>
    <row r="1204" spans="16:21" x14ac:dyDescent="0.15">
      <c r="P1204">
        <f t="shared" si="21"/>
        <v>12631</v>
      </c>
      <c r="Q1204" t="s">
        <v>209</v>
      </c>
      <c r="R1204" t="s">
        <v>112</v>
      </c>
      <c r="S1204" t="s">
        <v>117</v>
      </c>
      <c r="T1204">
        <v>2.8999999999999986</v>
      </c>
      <c r="U1204">
        <v>480</v>
      </c>
    </row>
    <row r="1205" spans="16:21" x14ac:dyDescent="0.15">
      <c r="P1205">
        <f t="shared" si="21"/>
        <v>12632</v>
      </c>
      <c r="Q1205" t="s">
        <v>209</v>
      </c>
      <c r="R1205" t="s">
        <v>112</v>
      </c>
      <c r="S1205" t="s">
        <v>118</v>
      </c>
      <c r="T1205">
        <v>3.3999999999999986</v>
      </c>
      <c r="U1205">
        <v>480</v>
      </c>
    </row>
    <row r="1206" spans="16:21" x14ac:dyDescent="0.15">
      <c r="P1206">
        <f t="shared" si="21"/>
        <v>12633</v>
      </c>
      <c r="Q1206" t="s">
        <v>209</v>
      </c>
      <c r="R1206" t="s">
        <v>112</v>
      </c>
      <c r="S1206" t="s">
        <v>119</v>
      </c>
      <c r="T1206">
        <v>4</v>
      </c>
      <c r="U1206">
        <v>560</v>
      </c>
    </row>
    <row r="1207" spans="16:21" x14ac:dyDescent="0.15">
      <c r="P1207">
        <f t="shared" si="21"/>
        <v>12634</v>
      </c>
      <c r="Q1207" t="s">
        <v>209</v>
      </c>
      <c r="R1207" t="s">
        <v>112</v>
      </c>
      <c r="S1207" t="s">
        <v>120</v>
      </c>
      <c r="T1207">
        <v>4.6000000000000014</v>
      </c>
      <c r="U1207">
        <v>560</v>
      </c>
    </row>
    <row r="1208" spans="16:21" x14ac:dyDescent="0.15">
      <c r="P1208">
        <f t="shared" si="21"/>
        <v>12635</v>
      </c>
      <c r="Q1208" t="s">
        <v>209</v>
      </c>
      <c r="R1208" t="s">
        <v>112</v>
      </c>
      <c r="S1208" t="s">
        <v>121</v>
      </c>
      <c r="T1208">
        <v>5.1999999999999993</v>
      </c>
      <c r="U1208">
        <v>700</v>
      </c>
    </row>
    <row r="1209" spans="16:21" x14ac:dyDescent="0.15">
      <c r="P1209">
        <f t="shared" si="21"/>
        <v>12636</v>
      </c>
      <c r="Q1209" t="s">
        <v>209</v>
      </c>
      <c r="R1209" t="s">
        <v>112</v>
      </c>
      <c r="S1209" t="s">
        <v>122</v>
      </c>
      <c r="T1209">
        <v>5.6999999999999993</v>
      </c>
      <c r="U1209">
        <v>700</v>
      </c>
    </row>
    <row r="1210" spans="16:21" x14ac:dyDescent="0.15">
      <c r="P1210">
        <f t="shared" si="21"/>
        <v>12637</v>
      </c>
      <c r="Q1210" t="s">
        <v>209</v>
      </c>
      <c r="R1210" t="s">
        <v>112</v>
      </c>
      <c r="S1210" t="s">
        <v>123</v>
      </c>
      <c r="T1210">
        <v>6.3000000000000007</v>
      </c>
      <c r="U1210">
        <v>700</v>
      </c>
    </row>
    <row r="1211" spans="16:21" x14ac:dyDescent="0.15">
      <c r="P1211">
        <f t="shared" si="21"/>
        <v>12638</v>
      </c>
      <c r="Q1211" t="s">
        <v>209</v>
      </c>
      <c r="R1211" t="s">
        <v>112</v>
      </c>
      <c r="S1211" t="s">
        <v>124</v>
      </c>
      <c r="T1211">
        <v>6.8000000000000007</v>
      </c>
      <c r="U1211">
        <v>820</v>
      </c>
    </row>
    <row r="1212" spans="16:21" x14ac:dyDescent="0.15">
      <c r="P1212">
        <f t="shared" si="21"/>
        <v>12639</v>
      </c>
      <c r="Q1212" t="s">
        <v>209</v>
      </c>
      <c r="R1212" t="s">
        <v>112</v>
      </c>
      <c r="S1212" t="s">
        <v>125</v>
      </c>
      <c r="T1212">
        <v>7.1000000000000014</v>
      </c>
      <c r="U1212">
        <v>820</v>
      </c>
    </row>
    <row r="1213" spans="16:21" x14ac:dyDescent="0.15">
      <c r="P1213">
        <f t="shared" si="21"/>
        <v>12640</v>
      </c>
      <c r="Q1213" t="s">
        <v>209</v>
      </c>
      <c r="R1213" t="s">
        <v>112</v>
      </c>
      <c r="S1213" t="s">
        <v>126</v>
      </c>
      <c r="T1213">
        <v>7.5</v>
      </c>
      <c r="U1213">
        <v>820</v>
      </c>
    </row>
    <row r="1214" spans="16:21" x14ac:dyDescent="0.15">
      <c r="P1214">
        <f t="shared" si="21"/>
        <v>12641</v>
      </c>
      <c r="Q1214" t="s">
        <v>209</v>
      </c>
      <c r="R1214" t="s">
        <v>112</v>
      </c>
      <c r="S1214" t="s">
        <v>127</v>
      </c>
      <c r="T1214">
        <v>7.8999999999999986</v>
      </c>
      <c r="U1214">
        <v>820</v>
      </c>
    </row>
    <row r="1215" spans="16:21" x14ac:dyDescent="0.15">
      <c r="P1215">
        <f t="shared" si="21"/>
        <v>12642</v>
      </c>
      <c r="Q1215" t="s">
        <v>209</v>
      </c>
      <c r="R1215" t="s">
        <v>112</v>
      </c>
      <c r="S1215" t="s">
        <v>128</v>
      </c>
      <c r="T1215">
        <v>8.5</v>
      </c>
      <c r="U1215">
        <v>940</v>
      </c>
    </row>
    <row r="1216" spans="16:21" x14ac:dyDescent="0.15">
      <c r="P1216">
        <f t="shared" si="21"/>
        <v>12643</v>
      </c>
      <c r="Q1216" t="s">
        <v>209</v>
      </c>
      <c r="R1216" t="s">
        <v>112</v>
      </c>
      <c r="S1216" t="s">
        <v>129</v>
      </c>
      <c r="T1216">
        <v>9</v>
      </c>
      <c r="U1216">
        <v>940</v>
      </c>
    </row>
    <row r="1217" spans="16:21" x14ac:dyDescent="0.15">
      <c r="P1217">
        <f t="shared" si="21"/>
        <v>12644</v>
      </c>
      <c r="Q1217" t="s">
        <v>209</v>
      </c>
      <c r="R1217" t="s">
        <v>112</v>
      </c>
      <c r="S1217" t="s">
        <v>130</v>
      </c>
      <c r="T1217">
        <v>9.5</v>
      </c>
      <c r="U1217">
        <v>940</v>
      </c>
    </row>
    <row r="1218" spans="16:21" x14ac:dyDescent="0.15">
      <c r="P1218">
        <f t="shared" si="21"/>
        <v>12700</v>
      </c>
      <c r="Q1218" t="s">
        <v>209</v>
      </c>
      <c r="R1218" t="s">
        <v>113</v>
      </c>
      <c r="S1218" t="s">
        <v>86</v>
      </c>
      <c r="T1218">
        <v>14.3</v>
      </c>
      <c r="U1218">
        <v>1340</v>
      </c>
    </row>
    <row r="1219" spans="16:21" x14ac:dyDescent="0.15">
      <c r="P1219">
        <f t="shared" ref="P1219:P1282" si="22">IF(Q1219="国道58号・330号沿線（那覇⇔コザ）",1,IF(Q1219="国道329号・330号沿線（那覇⇔与那原）",2,3))*10000+LEFT(R1219,2)*100+LEFT(S1219,2)</f>
        <v>12701</v>
      </c>
      <c r="Q1219" t="s">
        <v>209</v>
      </c>
      <c r="R1219" t="s">
        <v>113</v>
      </c>
      <c r="S1219" t="s">
        <v>87</v>
      </c>
      <c r="T1219">
        <v>13.700000000000001</v>
      </c>
      <c r="U1219">
        <v>1340</v>
      </c>
    </row>
    <row r="1220" spans="16:21" x14ac:dyDescent="0.15">
      <c r="P1220">
        <f t="shared" si="22"/>
        <v>12702</v>
      </c>
      <c r="Q1220" t="s">
        <v>209</v>
      </c>
      <c r="R1220" t="s">
        <v>113</v>
      </c>
      <c r="S1220" t="s">
        <v>88</v>
      </c>
      <c r="T1220">
        <v>13.200000000000001</v>
      </c>
      <c r="U1220">
        <v>1220</v>
      </c>
    </row>
    <row r="1221" spans="16:21" x14ac:dyDescent="0.15">
      <c r="P1221">
        <f t="shared" si="22"/>
        <v>12703</v>
      </c>
      <c r="Q1221" t="s">
        <v>209</v>
      </c>
      <c r="R1221" t="s">
        <v>113</v>
      </c>
      <c r="S1221" t="s">
        <v>89</v>
      </c>
      <c r="T1221">
        <v>12.9</v>
      </c>
      <c r="U1221">
        <v>1220</v>
      </c>
    </row>
    <row r="1222" spans="16:21" x14ac:dyDescent="0.15">
      <c r="P1222">
        <f t="shared" si="22"/>
        <v>12704</v>
      </c>
      <c r="Q1222" t="s">
        <v>209</v>
      </c>
      <c r="R1222" t="s">
        <v>113</v>
      </c>
      <c r="S1222" t="s">
        <v>90</v>
      </c>
      <c r="T1222">
        <v>12.3</v>
      </c>
      <c r="U1222">
        <v>1140</v>
      </c>
    </row>
    <row r="1223" spans="16:21" x14ac:dyDescent="0.15">
      <c r="P1223">
        <f t="shared" si="22"/>
        <v>12705</v>
      </c>
      <c r="Q1223" t="s">
        <v>209</v>
      </c>
      <c r="R1223" t="s">
        <v>113</v>
      </c>
      <c r="S1223" t="s">
        <v>91</v>
      </c>
      <c r="T1223">
        <v>11.5</v>
      </c>
      <c r="U1223">
        <v>1140</v>
      </c>
    </row>
    <row r="1224" spans="16:21" x14ac:dyDescent="0.15">
      <c r="P1224">
        <f t="shared" si="22"/>
        <v>12706</v>
      </c>
      <c r="Q1224" t="s">
        <v>209</v>
      </c>
      <c r="R1224" t="s">
        <v>113</v>
      </c>
      <c r="S1224" t="s">
        <v>92</v>
      </c>
      <c r="T1224">
        <v>11.3</v>
      </c>
      <c r="U1224">
        <v>1140</v>
      </c>
    </row>
    <row r="1225" spans="16:21" x14ac:dyDescent="0.15">
      <c r="P1225">
        <f t="shared" si="22"/>
        <v>12707</v>
      </c>
      <c r="Q1225" t="s">
        <v>209</v>
      </c>
      <c r="R1225" t="s">
        <v>113</v>
      </c>
      <c r="S1225" t="s">
        <v>93</v>
      </c>
      <c r="T1225">
        <v>10.9</v>
      </c>
      <c r="U1225">
        <v>1140</v>
      </c>
    </row>
    <row r="1226" spans="16:21" x14ac:dyDescent="0.15">
      <c r="P1226">
        <f t="shared" si="22"/>
        <v>12708</v>
      </c>
      <c r="Q1226" t="s">
        <v>209</v>
      </c>
      <c r="R1226" t="s">
        <v>113</v>
      </c>
      <c r="S1226" t="s">
        <v>94</v>
      </c>
      <c r="T1226">
        <v>10.600000000000001</v>
      </c>
      <c r="U1226">
        <v>1140</v>
      </c>
    </row>
    <row r="1227" spans="16:21" x14ac:dyDescent="0.15">
      <c r="P1227">
        <f t="shared" si="22"/>
        <v>12709</v>
      </c>
      <c r="Q1227" t="s">
        <v>209</v>
      </c>
      <c r="R1227" t="s">
        <v>113</v>
      </c>
      <c r="S1227" t="s">
        <v>95</v>
      </c>
      <c r="T1227">
        <v>10.3</v>
      </c>
      <c r="U1227">
        <v>980</v>
      </c>
    </row>
    <row r="1228" spans="16:21" x14ac:dyDescent="0.15">
      <c r="P1228">
        <f t="shared" si="22"/>
        <v>12710</v>
      </c>
      <c r="Q1228" t="s">
        <v>209</v>
      </c>
      <c r="R1228" t="s">
        <v>113</v>
      </c>
      <c r="S1228" t="s">
        <v>96</v>
      </c>
      <c r="T1228">
        <v>10</v>
      </c>
      <c r="U1228">
        <v>980</v>
      </c>
    </row>
    <row r="1229" spans="16:21" x14ac:dyDescent="0.15">
      <c r="P1229">
        <f t="shared" si="22"/>
        <v>12711</v>
      </c>
      <c r="Q1229" t="s">
        <v>209</v>
      </c>
      <c r="R1229" t="s">
        <v>113</v>
      </c>
      <c r="S1229" t="s">
        <v>97</v>
      </c>
      <c r="T1229">
        <v>9.2000000000000011</v>
      </c>
      <c r="U1229">
        <v>920</v>
      </c>
    </row>
    <row r="1230" spans="16:21" x14ac:dyDescent="0.15">
      <c r="P1230">
        <f t="shared" si="22"/>
        <v>12712</v>
      </c>
      <c r="Q1230" t="s">
        <v>209</v>
      </c>
      <c r="R1230" t="s">
        <v>113</v>
      </c>
      <c r="S1230" t="s">
        <v>98</v>
      </c>
      <c r="T1230">
        <v>8.7000000000000011</v>
      </c>
      <c r="U1230">
        <v>920</v>
      </c>
    </row>
    <row r="1231" spans="16:21" x14ac:dyDescent="0.15">
      <c r="P1231">
        <f t="shared" si="22"/>
        <v>12713</v>
      </c>
      <c r="Q1231" t="s">
        <v>209</v>
      </c>
      <c r="R1231" t="s">
        <v>113</v>
      </c>
      <c r="S1231" t="s">
        <v>99</v>
      </c>
      <c r="T1231">
        <v>8.4</v>
      </c>
      <c r="U1231">
        <v>820</v>
      </c>
    </row>
    <row r="1232" spans="16:21" x14ac:dyDescent="0.15">
      <c r="P1232">
        <f t="shared" si="22"/>
        <v>12714</v>
      </c>
      <c r="Q1232" t="s">
        <v>209</v>
      </c>
      <c r="R1232" t="s">
        <v>113</v>
      </c>
      <c r="S1232" t="s">
        <v>100</v>
      </c>
      <c r="T1232">
        <v>7.9</v>
      </c>
      <c r="U1232">
        <v>820</v>
      </c>
    </row>
    <row r="1233" spans="16:21" x14ac:dyDescent="0.15">
      <c r="P1233">
        <f t="shared" si="22"/>
        <v>12715</v>
      </c>
      <c r="Q1233" t="s">
        <v>209</v>
      </c>
      <c r="R1233" t="s">
        <v>113</v>
      </c>
      <c r="S1233" t="s">
        <v>101</v>
      </c>
      <c r="T1233">
        <v>7.4</v>
      </c>
      <c r="U1233">
        <v>760</v>
      </c>
    </row>
    <row r="1234" spans="16:21" x14ac:dyDescent="0.15">
      <c r="P1234">
        <f t="shared" si="22"/>
        <v>12716</v>
      </c>
      <c r="Q1234" t="s">
        <v>209</v>
      </c>
      <c r="R1234" t="s">
        <v>113</v>
      </c>
      <c r="S1234" t="s">
        <v>102</v>
      </c>
      <c r="T1234">
        <v>7.1000000000000005</v>
      </c>
      <c r="U1234">
        <v>760</v>
      </c>
    </row>
    <row r="1235" spans="16:21" x14ac:dyDescent="0.15">
      <c r="P1235">
        <f t="shared" si="22"/>
        <v>12717</v>
      </c>
      <c r="Q1235" t="s">
        <v>209</v>
      </c>
      <c r="R1235" t="s">
        <v>113</v>
      </c>
      <c r="S1235" t="s">
        <v>103</v>
      </c>
      <c r="T1235">
        <v>6.5000000000000009</v>
      </c>
      <c r="U1235">
        <v>760</v>
      </c>
    </row>
    <row r="1236" spans="16:21" x14ac:dyDescent="0.15">
      <c r="P1236">
        <f t="shared" si="22"/>
        <v>12718</v>
      </c>
      <c r="Q1236" t="s">
        <v>209</v>
      </c>
      <c r="R1236" t="s">
        <v>113</v>
      </c>
      <c r="S1236" t="s">
        <v>104</v>
      </c>
      <c r="T1236">
        <v>5.9</v>
      </c>
      <c r="U1236">
        <v>640</v>
      </c>
    </row>
    <row r="1237" spans="16:21" x14ac:dyDescent="0.15">
      <c r="P1237">
        <f t="shared" si="22"/>
        <v>12719</v>
      </c>
      <c r="Q1237" t="s">
        <v>209</v>
      </c>
      <c r="R1237" t="s">
        <v>113</v>
      </c>
      <c r="S1237" t="s">
        <v>105</v>
      </c>
      <c r="T1237">
        <v>5.3000000000000007</v>
      </c>
      <c r="U1237">
        <v>560</v>
      </c>
    </row>
    <row r="1238" spans="16:21" x14ac:dyDescent="0.15">
      <c r="P1238">
        <f t="shared" si="22"/>
        <v>12720</v>
      </c>
      <c r="Q1238" t="s">
        <v>209</v>
      </c>
      <c r="R1238" t="s">
        <v>113</v>
      </c>
      <c r="S1238" t="s">
        <v>106</v>
      </c>
      <c r="T1238">
        <v>4.7000000000000011</v>
      </c>
      <c r="U1238">
        <v>560</v>
      </c>
    </row>
    <row r="1239" spans="16:21" x14ac:dyDescent="0.15">
      <c r="P1239">
        <f t="shared" si="22"/>
        <v>12721</v>
      </c>
      <c r="Q1239" t="s">
        <v>209</v>
      </c>
      <c r="R1239" t="s">
        <v>113</v>
      </c>
      <c r="S1239" t="s">
        <v>107</v>
      </c>
      <c r="T1239">
        <v>4.3000000000000007</v>
      </c>
      <c r="U1239">
        <v>560</v>
      </c>
    </row>
    <row r="1240" spans="16:21" x14ac:dyDescent="0.15">
      <c r="P1240">
        <f t="shared" si="22"/>
        <v>12722</v>
      </c>
      <c r="Q1240" t="s">
        <v>209</v>
      </c>
      <c r="R1240" t="s">
        <v>113</v>
      </c>
      <c r="S1240" t="s">
        <v>108</v>
      </c>
      <c r="T1240">
        <v>3.8000000000000007</v>
      </c>
      <c r="U1240">
        <v>460</v>
      </c>
    </row>
    <row r="1241" spans="16:21" x14ac:dyDescent="0.15">
      <c r="P1241">
        <f t="shared" si="22"/>
        <v>12723</v>
      </c>
      <c r="Q1241" t="s">
        <v>209</v>
      </c>
      <c r="R1241" t="s">
        <v>113</v>
      </c>
      <c r="S1241" t="s">
        <v>109</v>
      </c>
      <c r="T1241">
        <v>3.1000000000000014</v>
      </c>
      <c r="U1241">
        <v>460</v>
      </c>
    </row>
    <row r="1242" spans="16:21" x14ac:dyDescent="0.15">
      <c r="P1242">
        <f t="shared" si="22"/>
        <v>12724</v>
      </c>
      <c r="Q1242" t="s">
        <v>209</v>
      </c>
      <c r="R1242" t="s">
        <v>113</v>
      </c>
      <c r="S1242" t="s">
        <v>110</v>
      </c>
      <c r="T1242">
        <v>2.5</v>
      </c>
      <c r="U1242">
        <v>320</v>
      </c>
    </row>
    <row r="1243" spans="16:21" x14ac:dyDescent="0.15">
      <c r="P1243">
        <f t="shared" si="22"/>
        <v>12725</v>
      </c>
      <c r="Q1243" t="s">
        <v>209</v>
      </c>
      <c r="R1243" t="s">
        <v>113</v>
      </c>
      <c r="S1243" t="s">
        <v>111</v>
      </c>
      <c r="T1243">
        <v>1.6000000000000014</v>
      </c>
      <c r="U1243">
        <v>320</v>
      </c>
    </row>
    <row r="1244" spans="16:21" x14ac:dyDescent="0.15">
      <c r="P1244">
        <f t="shared" si="22"/>
        <v>12726</v>
      </c>
      <c r="Q1244" t="s">
        <v>209</v>
      </c>
      <c r="R1244" t="s">
        <v>113</v>
      </c>
      <c r="S1244" t="s">
        <v>112</v>
      </c>
      <c r="T1244">
        <v>0.80000000000000071</v>
      </c>
      <c r="U1244">
        <v>320</v>
      </c>
    </row>
    <row r="1245" spans="16:21" x14ac:dyDescent="0.15">
      <c r="P1245">
        <f t="shared" si="22"/>
        <v>12727</v>
      </c>
      <c r="Q1245" t="s">
        <v>209</v>
      </c>
      <c r="R1245" t="s">
        <v>113</v>
      </c>
      <c r="S1245" t="s">
        <v>113</v>
      </c>
      <c r="T1245">
        <v>0</v>
      </c>
      <c r="U1245">
        <v>0</v>
      </c>
    </row>
    <row r="1246" spans="16:21" x14ac:dyDescent="0.15">
      <c r="P1246">
        <f t="shared" si="22"/>
        <v>12728</v>
      </c>
      <c r="Q1246" t="s">
        <v>209</v>
      </c>
      <c r="R1246" t="s">
        <v>113</v>
      </c>
      <c r="S1246" t="s">
        <v>114</v>
      </c>
      <c r="T1246">
        <v>0.5</v>
      </c>
      <c r="U1246">
        <v>320</v>
      </c>
    </row>
    <row r="1247" spans="16:21" x14ac:dyDescent="0.15">
      <c r="P1247">
        <f t="shared" si="22"/>
        <v>12729</v>
      </c>
      <c r="Q1247" t="s">
        <v>209</v>
      </c>
      <c r="R1247" t="s">
        <v>113</v>
      </c>
      <c r="S1247" t="s">
        <v>115</v>
      </c>
      <c r="T1247">
        <v>0.89999999999999858</v>
      </c>
      <c r="U1247">
        <v>320</v>
      </c>
    </row>
    <row r="1248" spans="16:21" x14ac:dyDescent="0.15">
      <c r="P1248">
        <f t="shared" si="22"/>
        <v>12730</v>
      </c>
      <c r="Q1248" t="s">
        <v>209</v>
      </c>
      <c r="R1248" t="s">
        <v>113</v>
      </c>
      <c r="S1248" t="s">
        <v>116</v>
      </c>
      <c r="T1248">
        <v>1.6999999999999993</v>
      </c>
      <c r="U1248">
        <v>340</v>
      </c>
    </row>
    <row r="1249" spans="16:21" x14ac:dyDescent="0.15">
      <c r="P1249">
        <f t="shared" si="22"/>
        <v>12731</v>
      </c>
      <c r="Q1249" t="s">
        <v>209</v>
      </c>
      <c r="R1249" t="s">
        <v>113</v>
      </c>
      <c r="S1249" t="s">
        <v>117</v>
      </c>
      <c r="T1249">
        <v>2.0999999999999979</v>
      </c>
      <c r="U1249">
        <v>340</v>
      </c>
    </row>
    <row r="1250" spans="16:21" x14ac:dyDescent="0.15">
      <c r="P1250">
        <f t="shared" si="22"/>
        <v>12732</v>
      </c>
      <c r="Q1250" t="s">
        <v>209</v>
      </c>
      <c r="R1250" t="s">
        <v>113</v>
      </c>
      <c r="S1250" t="s">
        <v>118</v>
      </c>
      <c r="T1250">
        <v>2.5999999999999979</v>
      </c>
      <c r="U1250">
        <v>340</v>
      </c>
    </row>
    <row r="1251" spans="16:21" x14ac:dyDescent="0.15">
      <c r="P1251">
        <f t="shared" si="22"/>
        <v>12733</v>
      </c>
      <c r="Q1251" t="s">
        <v>209</v>
      </c>
      <c r="R1251" t="s">
        <v>113</v>
      </c>
      <c r="S1251" t="s">
        <v>119</v>
      </c>
      <c r="T1251">
        <v>3.1999999999999993</v>
      </c>
      <c r="U1251">
        <v>420</v>
      </c>
    </row>
    <row r="1252" spans="16:21" x14ac:dyDescent="0.15">
      <c r="P1252">
        <f t="shared" si="22"/>
        <v>12734</v>
      </c>
      <c r="Q1252" t="s">
        <v>209</v>
      </c>
      <c r="R1252" t="s">
        <v>113</v>
      </c>
      <c r="S1252" t="s">
        <v>120</v>
      </c>
      <c r="T1252">
        <v>3.8000000000000007</v>
      </c>
      <c r="U1252">
        <v>420</v>
      </c>
    </row>
    <row r="1253" spans="16:21" x14ac:dyDescent="0.15">
      <c r="P1253">
        <f t="shared" si="22"/>
        <v>12735</v>
      </c>
      <c r="Q1253" t="s">
        <v>209</v>
      </c>
      <c r="R1253" t="s">
        <v>113</v>
      </c>
      <c r="S1253" t="s">
        <v>121</v>
      </c>
      <c r="T1253">
        <v>4.3999999999999986</v>
      </c>
      <c r="U1253">
        <v>580</v>
      </c>
    </row>
    <row r="1254" spans="16:21" x14ac:dyDescent="0.15">
      <c r="P1254">
        <f t="shared" si="22"/>
        <v>12736</v>
      </c>
      <c r="Q1254" t="s">
        <v>209</v>
      </c>
      <c r="R1254" t="s">
        <v>113</v>
      </c>
      <c r="S1254" t="s">
        <v>122</v>
      </c>
      <c r="T1254">
        <v>4.8999999999999986</v>
      </c>
      <c r="U1254">
        <v>580</v>
      </c>
    </row>
    <row r="1255" spans="16:21" x14ac:dyDescent="0.15">
      <c r="P1255">
        <f t="shared" si="22"/>
        <v>12737</v>
      </c>
      <c r="Q1255" t="s">
        <v>209</v>
      </c>
      <c r="R1255" t="s">
        <v>113</v>
      </c>
      <c r="S1255" t="s">
        <v>123</v>
      </c>
      <c r="T1255">
        <v>5.5</v>
      </c>
      <c r="U1255">
        <v>580</v>
      </c>
    </row>
    <row r="1256" spans="16:21" x14ac:dyDescent="0.15">
      <c r="P1256">
        <f t="shared" si="22"/>
        <v>12738</v>
      </c>
      <c r="Q1256" t="s">
        <v>209</v>
      </c>
      <c r="R1256" t="s">
        <v>113</v>
      </c>
      <c r="S1256" t="s">
        <v>124</v>
      </c>
      <c r="T1256">
        <v>6</v>
      </c>
      <c r="U1256">
        <v>700</v>
      </c>
    </row>
    <row r="1257" spans="16:21" x14ac:dyDescent="0.15">
      <c r="P1257">
        <f t="shared" si="22"/>
        <v>12739</v>
      </c>
      <c r="Q1257" t="s">
        <v>209</v>
      </c>
      <c r="R1257" t="s">
        <v>113</v>
      </c>
      <c r="S1257" t="s">
        <v>125</v>
      </c>
      <c r="T1257">
        <v>6.3000000000000007</v>
      </c>
      <c r="U1257">
        <v>700</v>
      </c>
    </row>
    <row r="1258" spans="16:21" x14ac:dyDescent="0.15">
      <c r="P1258">
        <f t="shared" si="22"/>
        <v>12740</v>
      </c>
      <c r="Q1258" t="s">
        <v>209</v>
      </c>
      <c r="R1258" t="s">
        <v>113</v>
      </c>
      <c r="S1258" t="s">
        <v>126</v>
      </c>
      <c r="T1258">
        <v>6.6999999999999993</v>
      </c>
      <c r="U1258">
        <v>700</v>
      </c>
    </row>
    <row r="1259" spans="16:21" x14ac:dyDescent="0.15">
      <c r="P1259">
        <f t="shared" si="22"/>
        <v>12741</v>
      </c>
      <c r="Q1259" t="s">
        <v>209</v>
      </c>
      <c r="R1259" t="s">
        <v>113</v>
      </c>
      <c r="S1259" t="s">
        <v>127</v>
      </c>
      <c r="T1259">
        <v>7.0999999999999979</v>
      </c>
      <c r="U1259">
        <v>700</v>
      </c>
    </row>
    <row r="1260" spans="16:21" x14ac:dyDescent="0.15">
      <c r="P1260">
        <f t="shared" si="22"/>
        <v>12742</v>
      </c>
      <c r="Q1260" t="s">
        <v>209</v>
      </c>
      <c r="R1260" t="s">
        <v>113</v>
      </c>
      <c r="S1260" t="s">
        <v>128</v>
      </c>
      <c r="T1260">
        <v>7.6999999999999993</v>
      </c>
      <c r="U1260">
        <v>820</v>
      </c>
    </row>
    <row r="1261" spans="16:21" x14ac:dyDescent="0.15">
      <c r="P1261">
        <f t="shared" si="22"/>
        <v>12743</v>
      </c>
      <c r="Q1261" t="s">
        <v>209</v>
      </c>
      <c r="R1261" t="s">
        <v>113</v>
      </c>
      <c r="S1261" t="s">
        <v>129</v>
      </c>
      <c r="T1261">
        <v>8.1999999999999993</v>
      </c>
      <c r="U1261">
        <v>820</v>
      </c>
    </row>
    <row r="1262" spans="16:21" x14ac:dyDescent="0.15">
      <c r="P1262">
        <f t="shared" si="22"/>
        <v>12744</v>
      </c>
      <c r="Q1262" t="s">
        <v>209</v>
      </c>
      <c r="R1262" t="s">
        <v>113</v>
      </c>
      <c r="S1262" t="s">
        <v>130</v>
      </c>
      <c r="T1262">
        <v>8.6999999999999993</v>
      </c>
      <c r="U1262">
        <v>820</v>
      </c>
    </row>
    <row r="1263" spans="16:21" x14ac:dyDescent="0.15">
      <c r="P1263">
        <f t="shared" si="22"/>
        <v>12800</v>
      </c>
      <c r="Q1263" t="s">
        <v>209</v>
      </c>
      <c r="R1263" t="s">
        <v>114</v>
      </c>
      <c r="S1263" t="s">
        <v>86</v>
      </c>
      <c r="T1263">
        <v>14.8</v>
      </c>
      <c r="U1263">
        <v>1340</v>
      </c>
    </row>
    <row r="1264" spans="16:21" x14ac:dyDescent="0.15">
      <c r="P1264">
        <f t="shared" si="22"/>
        <v>12801</v>
      </c>
      <c r="Q1264" t="s">
        <v>209</v>
      </c>
      <c r="R1264" t="s">
        <v>114</v>
      </c>
      <c r="S1264" t="s">
        <v>87</v>
      </c>
      <c r="T1264">
        <v>14.200000000000001</v>
      </c>
      <c r="U1264">
        <v>1340</v>
      </c>
    </row>
    <row r="1265" spans="16:21" x14ac:dyDescent="0.15">
      <c r="P1265">
        <f t="shared" si="22"/>
        <v>12802</v>
      </c>
      <c r="Q1265" t="s">
        <v>209</v>
      </c>
      <c r="R1265" t="s">
        <v>114</v>
      </c>
      <c r="S1265" t="s">
        <v>88</v>
      </c>
      <c r="T1265">
        <v>13.700000000000001</v>
      </c>
      <c r="U1265">
        <v>1220</v>
      </c>
    </row>
    <row r="1266" spans="16:21" x14ac:dyDescent="0.15">
      <c r="P1266">
        <f t="shared" si="22"/>
        <v>12803</v>
      </c>
      <c r="Q1266" t="s">
        <v>209</v>
      </c>
      <c r="R1266" t="s">
        <v>114</v>
      </c>
      <c r="S1266" t="s">
        <v>89</v>
      </c>
      <c r="T1266">
        <v>13.4</v>
      </c>
      <c r="U1266">
        <v>1220</v>
      </c>
    </row>
    <row r="1267" spans="16:21" x14ac:dyDescent="0.15">
      <c r="P1267">
        <f t="shared" si="22"/>
        <v>12804</v>
      </c>
      <c r="Q1267" t="s">
        <v>209</v>
      </c>
      <c r="R1267" t="s">
        <v>114</v>
      </c>
      <c r="S1267" t="s">
        <v>90</v>
      </c>
      <c r="T1267">
        <v>12.8</v>
      </c>
      <c r="U1267">
        <v>1140</v>
      </c>
    </row>
    <row r="1268" spans="16:21" x14ac:dyDescent="0.15">
      <c r="P1268">
        <f t="shared" si="22"/>
        <v>12805</v>
      </c>
      <c r="Q1268" t="s">
        <v>209</v>
      </c>
      <c r="R1268" t="s">
        <v>114</v>
      </c>
      <c r="S1268" t="s">
        <v>91</v>
      </c>
      <c r="T1268">
        <v>12</v>
      </c>
      <c r="U1268">
        <v>1140</v>
      </c>
    </row>
    <row r="1269" spans="16:21" x14ac:dyDescent="0.15">
      <c r="P1269">
        <f t="shared" si="22"/>
        <v>12806</v>
      </c>
      <c r="Q1269" t="s">
        <v>209</v>
      </c>
      <c r="R1269" t="s">
        <v>114</v>
      </c>
      <c r="S1269" t="s">
        <v>92</v>
      </c>
      <c r="T1269">
        <v>11.8</v>
      </c>
      <c r="U1269">
        <v>1140</v>
      </c>
    </row>
    <row r="1270" spans="16:21" x14ac:dyDescent="0.15">
      <c r="P1270">
        <f t="shared" si="22"/>
        <v>12807</v>
      </c>
      <c r="Q1270" t="s">
        <v>209</v>
      </c>
      <c r="R1270" t="s">
        <v>114</v>
      </c>
      <c r="S1270" t="s">
        <v>93</v>
      </c>
      <c r="T1270">
        <v>11.4</v>
      </c>
      <c r="U1270">
        <v>1140</v>
      </c>
    </row>
    <row r="1271" spans="16:21" x14ac:dyDescent="0.15">
      <c r="P1271">
        <f t="shared" si="22"/>
        <v>12808</v>
      </c>
      <c r="Q1271" t="s">
        <v>209</v>
      </c>
      <c r="R1271" t="s">
        <v>114</v>
      </c>
      <c r="S1271" t="s">
        <v>94</v>
      </c>
      <c r="T1271">
        <v>11.100000000000001</v>
      </c>
      <c r="U1271">
        <v>1140</v>
      </c>
    </row>
    <row r="1272" spans="16:21" x14ac:dyDescent="0.15">
      <c r="P1272">
        <f t="shared" si="22"/>
        <v>12809</v>
      </c>
      <c r="Q1272" t="s">
        <v>209</v>
      </c>
      <c r="R1272" t="s">
        <v>114</v>
      </c>
      <c r="S1272" t="s">
        <v>95</v>
      </c>
      <c r="T1272">
        <v>10.8</v>
      </c>
      <c r="U1272">
        <v>980</v>
      </c>
    </row>
    <row r="1273" spans="16:21" x14ac:dyDescent="0.15">
      <c r="P1273">
        <f t="shared" si="22"/>
        <v>12810</v>
      </c>
      <c r="Q1273" t="s">
        <v>209</v>
      </c>
      <c r="R1273" t="s">
        <v>114</v>
      </c>
      <c r="S1273" t="s">
        <v>96</v>
      </c>
      <c r="T1273">
        <v>10.5</v>
      </c>
      <c r="U1273">
        <v>980</v>
      </c>
    </row>
    <row r="1274" spans="16:21" x14ac:dyDescent="0.15">
      <c r="P1274">
        <f t="shared" si="22"/>
        <v>12811</v>
      </c>
      <c r="Q1274" t="s">
        <v>209</v>
      </c>
      <c r="R1274" t="s">
        <v>114</v>
      </c>
      <c r="S1274" t="s">
        <v>97</v>
      </c>
      <c r="T1274">
        <v>9.7000000000000011</v>
      </c>
      <c r="U1274">
        <v>920</v>
      </c>
    </row>
    <row r="1275" spans="16:21" x14ac:dyDescent="0.15">
      <c r="P1275">
        <f t="shared" si="22"/>
        <v>12812</v>
      </c>
      <c r="Q1275" t="s">
        <v>209</v>
      </c>
      <c r="R1275" t="s">
        <v>114</v>
      </c>
      <c r="S1275" t="s">
        <v>98</v>
      </c>
      <c r="T1275">
        <v>9.2000000000000011</v>
      </c>
      <c r="U1275">
        <v>920</v>
      </c>
    </row>
    <row r="1276" spans="16:21" x14ac:dyDescent="0.15">
      <c r="P1276">
        <f t="shared" si="22"/>
        <v>12813</v>
      </c>
      <c r="Q1276" t="s">
        <v>209</v>
      </c>
      <c r="R1276" t="s">
        <v>114</v>
      </c>
      <c r="S1276" t="s">
        <v>99</v>
      </c>
      <c r="T1276">
        <v>8.9</v>
      </c>
      <c r="U1276">
        <v>820</v>
      </c>
    </row>
    <row r="1277" spans="16:21" x14ac:dyDescent="0.15">
      <c r="P1277">
        <f t="shared" si="22"/>
        <v>12814</v>
      </c>
      <c r="Q1277" t="s">
        <v>209</v>
      </c>
      <c r="R1277" t="s">
        <v>114</v>
      </c>
      <c r="S1277" t="s">
        <v>100</v>
      </c>
      <c r="T1277">
        <v>8.4</v>
      </c>
      <c r="U1277">
        <v>820</v>
      </c>
    </row>
    <row r="1278" spans="16:21" x14ac:dyDescent="0.15">
      <c r="P1278">
        <f t="shared" si="22"/>
        <v>12815</v>
      </c>
      <c r="Q1278" t="s">
        <v>209</v>
      </c>
      <c r="R1278" t="s">
        <v>114</v>
      </c>
      <c r="S1278" t="s">
        <v>101</v>
      </c>
      <c r="T1278">
        <v>7.9</v>
      </c>
      <c r="U1278">
        <v>760</v>
      </c>
    </row>
    <row r="1279" spans="16:21" x14ac:dyDescent="0.15">
      <c r="P1279">
        <f t="shared" si="22"/>
        <v>12816</v>
      </c>
      <c r="Q1279" t="s">
        <v>209</v>
      </c>
      <c r="R1279" t="s">
        <v>114</v>
      </c>
      <c r="S1279" t="s">
        <v>102</v>
      </c>
      <c r="T1279">
        <v>7.6000000000000005</v>
      </c>
      <c r="U1279">
        <v>760</v>
      </c>
    </row>
    <row r="1280" spans="16:21" x14ac:dyDescent="0.15">
      <c r="P1280">
        <f t="shared" si="22"/>
        <v>12817</v>
      </c>
      <c r="Q1280" t="s">
        <v>209</v>
      </c>
      <c r="R1280" t="s">
        <v>114</v>
      </c>
      <c r="S1280" t="s">
        <v>103</v>
      </c>
      <c r="T1280">
        <v>7.0000000000000009</v>
      </c>
      <c r="U1280">
        <v>760</v>
      </c>
    </row>
    <row r="1281" spans="16:21" x14ac:dyDescent="0.15">
      <c r="P1281">
        <f t="shared" si="22"/>
        <v>12818</v>
      </c>
      <c r="Q1281" t="s">
        <v>209</v>
      </c>
      <c r="R1281" t="s">
        <v>114</v>
      </c>
      <c r="S1281" t="s">
        <v>104</v>
      </c>
      <c r="T1281">
        <v>6.4</v>
      </c>
      <c r="U1281">
        <v>640</v>
      </c>
    </row>
    <row r="1282" spans="16:21" x14ac:dyDescent="0.15">
      <c r="P1282">
        <f t="shared" si="22"/>
        <v>12819</v>
      </c>
      <c r="Q1282" t="s">
        <v>209</v>
      </c>
      <c r="R1282" t="s">
        <v>114</v>
      </c>
      <c r="S1282" t="s">
        <v>105</v>
      </c>
      <c r="T1282">
        <v>5.8000000000000007</v>
      </c>
      <c r="U1282">
        <v>560</v>
      </c>
    </row>
    <row r="1283" spans="16:21" x14ac:dyDescent="0.15">
      <c r="P1283">
        <f t="shared" ref="P1283:P1346" si="23">IF(Q1283="国道58号・330号沿線（那覇⇔コザ）",1,IF(Q1283="国道329号・330号沿線（那覇⇔与那原）",2,3))*10000+LEFT(R1283,2)*100+LEFT(S1283,2)</f>
        <v>12820</v>
      </c>
      <c r="Q1283" t="s">
        <v>209</v>
      </c>
      <c r="R1283" t="s">
        <v>114</v>
      </c>
      <c r="S1283" t="s">
        <v>106</v>
      </c>
      <c r="T1283">
        <v>5.2000000000000011</v>
      </c>
      <c r="U1283">
        <v>560</v>
      </c>
    </row>
    <row r="1284" spans="16:21" x14ac:dyDescent="0.15">
      <c r="P1284">
        <f t="shared" si="23"/>
        <v>12821</v>
      </c>
      <c r="Q1284" t="s">
        <v>209</v>
      </c>
      <c r="R1284" t="s">
        <v>114</v>
      </c>
      <c r="S1284" t="s">
        <v>107</v>
      </c>
      <c r="T1284">
        <v>4.8000000000000007</v>
      </c>
      <c r="U1284">
        <v>560</v>
      </c>
    </row>
    <row r="1285" spans="16:21" x14ac:dyDescent="0.15">
      <c r="P1285">
        <f t="shared" si="23"/>
        <v>12822</v>
      </c>
      <c r="Q1285" t="s">
        <v>209</v>
      </c>
      <c r="R1285" t="s">
        <v>114</v>
      </c>
      <c r="S1285" t="s">
        <v>108</v>
      </c>
      <c r="T1285">
        <v>4.3000000000000007</v>
      </c>
      <c r="U1285">
        <v>460</v>
      </c>
    </row>
    <row r="1286" spans="16:21" x14ac:dyDescent="0.15">
      <c r="P1286">
        <f t="shared" si="23"/>
        <v>12823</v>
      </c>
      <c r="Q1286" t="s">
        <v>209</v>
      </c>
      <c r="R1286" t="s">
        <v>114</v>
      </c>
      <c r="S1286" t="s">
        <v>109</v>
      </c>
      <c r="T1286">
        <v>3.6000000000000014</v>
      </c>
      <c r="U1286">
        <v>460</v>
      </c>
    </row>
    <row r="1287" spans="16:21" x14ac:dyDescent="0.15">
      <c r="P1287">
        <f t="shared" si="23"/>
        <v>12824</v>
      </c>
      <c r="Q1287" t="s">
        <v>209</v>
      </c>
      <c r="R1287" t="s">
        <v>114</v>
      </c>
      <c r="S1287" t="s">
        <v>110</v>
      </c>
      <c r="T1287">
        <v>3</v>
      </c>
      <c r="U1287">
        <v>320</v>
      </c>
    </row>
    <row r="1288" spans="16:21" x14ac:dyDescent="0.15">
      <c r="P1288">
        <f t="shared" si="23"/>
        <v>12825</v>
      </c>
      <c r="Q1288" t="s">
        <v>209</v>
      </c>
      <c r="R1288" t="s">
        <v>114</v>
      </c>
      <c r="S1288" t="s">
        <v>111</v>
      </c>
      <c r="T1288">
        <v>2.1000000000000014</v>
      </c>
      <c r="U1288">
        <v>320</v>
      </c>
    </row>
    <row r="1289" spans="16:21" x14ac:dyDescent="0.15">
      <c r="P1289">
        <f t="shared" si="23"/>
        <v>12826</v>
      </c>
      <c r="Q1289" t="s">
        <v>209</v>
      </c>
      <c r="R1289" t="s">
        <v>114</v>
      </c>
      <c r="S1289" t="s">
        <v>112</v>
      </c>
      <c r="T1289">
        <v>1.3000000000000007</v>
      </c>
      <c r="U1289">
        <v>320</v>
      </c>
    </row>
    <row r="1290" spans="16:21" x14ac:dyDescent="0.15">
      <c r="P1290">
        <f t="shared" si="23"/>
        <v>12827</v>
      </c>
      <c r="Q1290" t="s">
        <v>209</v>
      </c>
      <c r="R1290" t="s">
        <v>114</v>
      </c>
      <c r="S1290" t="s">
        <v>113</v>
      </c>
      <c r="T1290">
        <v>0.5</v>
      </c>
      <c r="U1290">
        <v>320</v>
      </c>
    </row>
    <row r="1291" spans="16:21" x14ac:dyDescent="0.15">
      <c r="P1291">
        <f t="shared" si="23"/>
        <v>12828</v>
      </c>
      <c r="Q1291" t="s">
        <v>209</v>
      </c>
      <c r="R1291" t="s">
        <v>114</v>
      </c>
      <c r="S1291" t="s">
        <v>114</v>
      </c>
      <c r="T1291">
        <v>0</v>
      </c>
      <c r="U1291">
        <v>0</v>
      </c>
    </row>
    <row r="1292" spans="16:21" x14ac:dyDescent="0.15">
      <c r="P1292">
        <f t="shared" si="23"/>
        <v>12829</v>
      </c>
      <c r="Q1292" t="s">
        <v>209</v>
      </c>
      <c r="R1292" t="s">
        <v>114</v>
      </c>
      <c r="S1292" t="s">
        <v>115</v>
      </c>
      <c r="T1292">
        <v>0.39999999999999858</v>
      </c>
      <c r="U1292">
        <v>320</v>
      </c>
    </row>
    <row r="1293" spans="16:21" x14ac:dyDescent="0.15">
      <c r="P1293">
        <f t="shared" si="23"/>
        <v>12830</v>
      </c>
      <c r="Q1293" t="s">
        <v>209</v>
      </c>
      <c r="R1293" t="s">
        <v>114</v>
      </c>
      <c r="S1293" t="s">
        <v>116</v>
      </c>
      <c r="T1293">
        <v>1.1999999999999993</v>
      </c>
      <c r="U1293">
        <v>340</v>
      </c>
    </row>
    <row r="1294" spans="16:21" x14ac:dyDescent="0.15">
      <c r="P1294">
        <f t="shared" si="23"/>
        <v>12831</v>
      </c>
      <c r="Q1294" t="s">
        <v>209</v>
      </c>
      <c r="R1294" t="s">
        <v>114</v>
      </c>
      <c r="S1294" t="s">
        <v>117</v>
      </c>
      <c r="T1294">
        <v>1.5999999999999979</v>
      </c>
      <c r="U1294">
        <v>340</v>
      </c>
    </row>
    <row r="1295" spans="16:21" x14ac:dyDescent="0.15">
      <c r="P1295">
        <f t="shared" si="23"/>
        <v>12832</v>
      </c>
      <c r="Q1295" t="s">
        <v>209</v>
      </c>
      <c r="R1295" t="s">
        <v>114</v>
      </c>
      <c r="S1295" t="s">
        <v>118</v>
      </c>
      <c r="T1295">
        <v>2.0999999999999979</v>
      </c>
      <c r="U1295">
        <v>340</v>
      </c>
    </row>
    <row r="1296" spans="16:21" x14ac:dyDescent="0.15">
      <c r="P1296">
        <f t="shared" si="23"/>
        <v>12833</v>
      </c>
      <c r="Q1296" t="s">
        <v>209</v>
      </c>
      <c r="R1296" t="s">
        <v>114</v>
      </c>
      <c r="S1296" t="s">
        <v>119</v>
      </c>
      <c r="T1296">
        <v>2.6999999999999993</v>
      </c>
      <c r="U1296">
        <v>420</v>
      </c>
    </row>
    <row r="1297" spans="16:21" x14ac:dyDescent="0.15">
      <c r="P1297">
        <f t="shared" si="23"/>
        <v>12834</v>
      </c>
      <c r="Q1297" t="s">
        <v>209</v>
      </c>
      <c r="R1297" t="s">
        <v>114</v>
      </c>
      <c r="S1297" t="s">
        <v>120</v>
      </c>
      <c r="T1297">
        <v>3.3000000000000007</v>
      </c>
      <c r="U1297">
        <v>420</v>
      </c>
    </row>
    <row r="1298" spans="16:21" x14ac:dyDescent="0.15">
      <c r="P1298">
        <f t="shared" si="23"/>
        <v>12835</v>
      </c>
      <c r="Q1298" t="s">
        <v>209</v>
      </c>
      <c r="R1298" t="s">
        <v>114</v>
      </c>
      <c r="S1298" t="s">
        <v>121</v>
      </c>
      <c r="T1298">
        <v>3.8999999999999986</v>
      </c>
      <c r="U1298">
        <v>580</v>
      </c>
    </row>
    <row r="1299" spans="16:21" x14ac:dyDescent="0.15">
      <c r="P1299">
        <f t="shared" si="23"/>
        <v>12836</v>
      </c>
      <c r="Q1299" t="s">
        <v>209</v>
      </c>
      <c r="R1299" t="s">
        <v>114</v>
      </c>
      <c r="S1299" t="s">
        <v>122</v>
      </c>
      <c r="T1299">
        <v>4.3999999999999986</v>
      </c>
      <c r="U1299">
        <v>580</v>
      </c>
    </row>
    <row r="1300" spans="16:21" x14ac:dyDescent="0.15">
      <c r="P1300">
        <f t="shared" si="23"/>
        <v>12837</v>
      </c>
      <c r="Q1300" t="s">
        <v>209</v>
      </c>
      <c r="R1300" t="s">
        <v>114</v>
      </c>
      <c r="S1300" t="s">
        <v>123</v>
      </c>
      <c r="T1300">
        <v>5</v>
      </c>
      <c r="U1300">
        <v>580</v>
      </c>
    </row>
    <row r="1301" spans="16:21" x14ac:dyDescent="0.15">
      <c r="P1301">
        <f t="shared" si="23"/>
        <v>12838</v>
      </c>
      <c r="Q1301" t="s">
        <v>209</v>
      </c>
      <c r="R1301" t="s">
        <v>114</v>
      </c>
      <c r="S1301" t="s">
        <v>124</v>
      </c>
      <c r="T1301">
        <v>5.5</v>
      </c>
      <c r="U1301">
        <v>700</v>
      </c>
    </row>
    <row r="1302" spans="16:21" x14ac:dyDescent="0.15">
      <c r="P1302">
        <f t="shared" si="23"/>
        <v>12839</v>
      </c>
      <c r="Q1302" t="s">
        <v>209</v>
      </c>
      <c r="R1302" t="s">
        <v>114</v>
      </c>
      <c r="S1302" t="s">
        <v>125</v>
      </c>
      <c r="T1302">
        <v>5.8000000000000007</v>
      </c>
      <c r="U1302">
        <v>700</v>
      </c>
    </row>
    <row r="1303" spans="16:21" x14ac:dyDescent="0.15">
      <c r="P1303">
        <f t="shared" si="23"/>
        <v>12840</v>
      </c>
      <c r="Q1303" t="s">
        <v>209</v>
      </c>
      <c r="R1303" t="s">
        <v>114</v>
      </c>
      <c r="S1303" t="s">
        <v>126</v>
      </c>
      <c r="T1303">
        <v>6.1999999999999993</v>
      </c>
      <c r="U1303">
        <v>700</v>
      </c>
    </row>
    <row r="1304" spans="16:21" x14ac:dyDescent="0.15">
      <c r="P1304">
        <f t="shared" si="23"/>
        <v>12841</v>
      </c>
      <c r="Q1304" t="s">
        <v>209</v>
      </c>
      <c r="R1304" t="s">
        <v>114</v>
      </c>
      <c r="S1304" t="s">
        <v>127</v>
      </c>
      <c r="T1304">
        <v>6.5999999999999979</v>
      </c>
      <c r="U1304">
        <v>700</v>
      </c>
    </row>
    <row r="1305" spans="16:21" x14ac:dyDescent="0.15">
      <c r="P1305">
        <f t="shared" si="23"/>
        <v>12842</v>
      </c>
      <c r="Q1305" t="s">
        <v>209</v>
      </c>
      <c r="R1305" t="s">
        <v>114</v>
      </c>
      <c r="S1305" t="s">
        <v>128</v>
      </c>
      <c r="T1305">
        <v>7.1999999999999993</v>
      </c>
      <c r="U1305">
        <v>820</v>
      </c>
    </row>
    <row r="1306" spans="16:21" x14ac:dyDescent="0.15">
      <c r="P1306">
        <f t="shared" si="23"/>
        <v>12843</v>
      </c>
      <c r="Q1306" t="s">
        <v>209</v>
      </c>
      <c r="R1306" t="s">
        <v>114</v>
      </c>
      <c r="S1306" t="s">
        <v>129</v>
      </c>
      <c r="T1306">
        <v>7.6999999999999993</v>
      </c>
      <c r="U1306">
        <v>820</v>
      </c>
    </row>
    <row r="1307" spans="16:21" x14ac:dyDescent="0.15">
      <c r="P1307">
        <f t="shared" si="23"/>
        <v>12844</v>
      </c>
      <c r="Q1307" t="s">
        <v>209</v>
      </c>
      <c r="R1307" t="s">
        <v>114</v>
      </c>
      <c r="S1307" t="s">
        <v>130</v>
      </c>
      <c r="T1307">
        <v>8.1999999999999993</v>
      </c>
      <c r="U1307">
        <v>820</v>
      </c>
    </row>
    <row r="1308" spans="16:21" x14ac:dyDescent="0.15">
      <c r="P1308">
        <f t="shared" si="23"/>
        <v>12900</v>
      </c>
      <c r="Q1308" t="s">
        <v>209</v>
      </c>
      <c r="R1308" t="s">
        <v>115</v>
      </c>
      <c r="S1308" t="s">
        <v>86</v>
      </c>
      <c r="T1308">
        <v>15.2</v>
      </c>
      <c r="U1308">
        <v>1440</v>
      </c>
    </row>
    <row r="1309" spans="16:21" x14ac:dyDescent="0.15">
      <c r="P1309">
        <f t="shared" si="23"/>
        <v>12901</v>
      </c>
      <c r="Q1309" t="s">
        <v>209</v>
      </c>
      <c r="R1309" t="s">
        <v>115</v>
      </c>
      <c r="S1309" t="s">
        <v>87</v>
      </c>
      <c r="T1309">
        <v>14.6</v>
      </c>
      <c r="U1309">
        <v>1440</v>
      </c>
    </row>
    <row r="1310" spans="16:21" x14ac:dyDescent="0.15">
      <c r="P1310">
        <f t="shared" si="23"/>
        <v>12902</v>
      </c>
      <c r="Q1310" t="s">
        <v>209</v>
      </c>
      <c r="R1310" t="s">
        <v>115</v>
      </c>
      <c r="S1310" t="s">
        <v>88</v>
      </c>
      <c r="T1310">
        <v>14.1</v>
      </c>
      <c r="U1310">
        <v>1320</v>
      </c>
    </row>
    <row r="1311" spans="16:21" x14ac:dyDescent="0.15">
      <c r="P1311">
        <f t="shared" si="23"/>
        <v>12903</v>
      </c>
      <c r="Q1311" t="s">
        <v>209</v>
      </c>
      <c r="R1311" t="s">
        <v>115</v>
      </c>
      <c r="S1311" t="s">
        <v>89</v>
      </c>
      <c r="T1311">
        <v>13.799999999999999</v>
      </c>
      <c r="U1311">
        <v>1320</v>
      </c>
    </row>
    <row r="1312" spans="16:21" x14ac:dyDescent="0.15">
      <c r="P1312">
        <f t="shared" si="23"/>
        <v>12904</v>
      </c>
      <c r="Q1312" t="s">
        <v>209</v>
      </c>
      <c r="R1312" t="s">
        <v>115</v>
      </c>
      <c r="S1312" t="s">
        <v>90</v>
      </c>
      <c r="T1312">
        <v>13.2</v>
      </c>
      <c r="U1312">
        <v>1260</v>
      </c>
    </row>
    <row r="1313" spans="16:21" x14ac:dyDescent="0.15">
      <c r="P1313">
        <f t="shared" si="23"/>
        <v>12905</v>
      </c>
      <c r="Q1313" t="s">
        <v>209</v>
      </c>
      <c r="R1313" t="s">
        <v>115</v>
      </c>
      <c r="S1313" t="s">
        <v>91</v>
      </c>
      <c r="T1313">
        <v>12.399999999999999</v>
      </c>
      <c r="U1313">
        <v>1260</v>
      </c>
    </row>
    <row r="1314" spans="16:21" x14ac:dyDescent="0.15">
      <c r="P1314">
        <f t="shared" si="23"/>
        <v>12906</v>
      </c>
      <c r="Q1314" t="s">
        <v>209</v>
      </c>
      <c r="R1314" t="s">
        <v>115</v>
      </c>
      <c r="S1314" t="s">
        <v>92</v>
      </c>
      <c r="T1314">
        <v>12.2</v>
      </c>
      <c r="U1314">
        <v>1260</v>
      </c>
    </row>
    <row r="1315" spans="16:21" x14ac:dyDescent="0.15">
      <c r="P1315">
        <f t="shared" si="23"/>
        <v>12907</v>
      </c>
      <c r="Q1315" t="s">
        <v>209</v>
      </c>
      <c r="R1315" t="s">
        <v>115</v>
      </c>
      <c r="S1315" t="s">
        <v>93</v>
      </c>
      <c r="T1315">
        <v>11.799999999999999</v>
      </c>
      <c r="U1315">
        <v>1260</v>
      </c>
    </row>
    <row r="1316" spans="16:21" x14ac:dyDescent="0.15">
      <c r="P1316">
        <f t="shared" si="23"/>
        <v>12908</v>
      </c>
      <c r="Q1316" t="s">
        <v>209</v>
      </c>
      <c r="R1316" t="s">
        <v>115</v>
      </c>
      <c r="S1316" t="s">
        <v>94</v>
      </c>
      <c r="T1316">
        <v>11.5</v>
      </c>
      <c r="U1316">
        <v>1260</v>
      </c>
    </row>
    <row r="1317" spans="16:21" x14ac:dyDescent="0.15">
      <c r="P1317">
        <f t="shared" si="23"/>
        <v>12909</v>
      </c>
      <c r="Q1317" t="s">
        <v>209</v>
      </c>
      <c r="R1317" t="s">
        <v>115</v>
      </c>
      <c r="S1317" t="s">
        <v>95</v>
      </c>
      <c r="T1317">
        <v>11.2</v>
      </c>
      <c r="U1317">
        <v>1120</v>
      </c>
    </row>
    <row r="1318" spans="16:21" x14ac:dyDescent="0.15">
      <c r="P1318">
        <f t="shared" si="23"/>
        <v>12910</v>
      </c>
      <c r="Q1318" t="s">
        <v>209</v>
      </c>
      <c r="R1318" t="s">
        <v>115</v>
      </c>
      <c r="S1318" t="s">
        <v>96</v>
      </c>
      <c r="T1318">
        <v>10.899999999999999</v>
      </c>
      <c r="U1318">
        <v>1120</v>
      </c>
    </row>
    <row r="1319" spans="16:21" x14ac:dyDescent="0.15">
      <c r="P1319">
        <f t="shared" si="23"/>
        <v>12911</v>
      </c>
      <c r="Q1319" t="s">
        <v>209</v>
      </c>
      <c r="R1319" t="s">
        <v>115</v>
      </c>
      <c r="S1319" t="s">
        <v>97</v>
      </c>
      <c r="T1319">
        <v>10.1</v>
      </c>
      <c r="U1319">
        <v>1020</v>
      </c>
    </row>
    <row r="1320" spans="16:21" x14ac:dyDescent="0.15">
      <c r="P1320">
        <f t="shared" si="23"/>
        <v>12912</v>
      </c>
      <c r="Q1320" t="s">
        <v>209</v>
      </c>
      <c r="R1320" t="s">
        <v>115</v>
      </c>
      <c r="S1320" t="s">
        <v>98</v>
      </c>
      <c r="T1320">
        <v>9.6</v>
      </c>
      <c r="U1320">
        <v>1020</v>
      </c>
    </row>
    <row r="1321" spans="16:21" x14ac:dyDescent="0.15">
      <c r="P1321">
        <f t="shared" si="23"/>
        <v>12913</v>
      </c>
      <c r="Q1321" t="s">
        <v>209</v>
      </c>
      <c r="R1321" t="s">
        <v>115</v>
      </c>
      <c r="S1321" t="s">
        <v>99</v>
      </c>
      <c r="T1321">
        <v>9.2999999999999989</v>
      </c>
      <c r="U1321">
        <v>940</v>
      </c>
    </row>
    <row r="1322" spans="16:21" x14ac:dyDescent="0.15">
      <c r="P1322">
        <f t="shared" si="23"/>
        <v>12914</v>
      </c>
      <c r="Q1322" t="s">
        <v>209</v>
      </c>
      <c r="R1322" t="s">
        <v>115</v>
      </c>
      <c r="S1322" t="s">
        <v>100</v>
      </c>
      <c r="T1322">
        <v>8.7999999999999989</v>
      </c>
      <c r="U1322">
        <v>940</v>
      </c>
    </row>
    <row r="1323" spans="16:21" x14ac:dyDescent="0.15">
      <c r="P1323">
        <f t="shared" si="23"/>
        <v>12915</v>
      </c>
      <c r="Q1323" t="s">
        <v>209</v>
      </c>
      <c r="R1323" t="s">
        <v>115</v>
      </c>
      <c r="S1323" t="s">
        <v>101</v>
      </c>
      <c r="T1323">
        <v>8.2999999999999989</v>
      </c>
      <c r="U1323">
        <v>880</v>
      </c>
    </row>
    <row r="1324" spans="16:21" x14ac:dyDescent="0.15">
      <c r="P1324">
        <f t="shared" si="23"/>
        <v>12916</v>
      </c>
      <c r="Q1324" t="s">
        <v>209</v>
      </c>
      <c r="R1324" t="s">
        <v>115</v>
      </c>
      <c r="S1324" t="s">
        <v>102</v>
      </c>
      <c r="T1324">
        <v>7.9999999999999991</v>
      </c>
      <c r="U1324">
        <v>880</v>
      </c>
    </row>
    <row r="1325" spans="16:21" x14ac:dyDescent="0.15">
      <c r="P1325">
        <f t="shared" si="23"/>
        <v>12917</v>
      </c>
      <c r="Q1325" t="s">
        <v>209</v>
      </c>
      <c r="R1325" t="s">
        <v>115</v>
      </c>
      <c r="S1325" t="s">
        <v>103</v>
      </c>
      <c r="T1325">
        <v>7.3999999999999995</v>
      </c>
      <c r="U1325">
        <v>880</v>
      </c>
    </row>
    <row r="1326" spans="16:21" x14ac:dyDescent="0.15">
      <c r="P1326">
        <f t="shared" si="23"/>
        <v>12918</v>
      </c>
      <c r="Q1326" t="s">
        <v>209</v>
      </c>
      <c r="R1326" t="s">
        <v>115</v>
      </c>
      <c r="S1326" t="s">
        <v>104</v>
      </c>
      <c r="T1326">
        <v>6.7999999999999989</v>
      </c>
      <c r="U1326">
        <v>740</v>
      </c>
    </row>
    <row r="1327" spans="16:21" x14ac:dyDescent="0.15">
      <c r="P1327">
        <f t="shared" si="23"/>
        <v>12919</v>
      </c>
      <c r="Q1327" t="s">
        <v>209</v>
      </c>
      <c r="R1327" t="s">
        <v>115</v>
      </c>
      <c r="S1327" t="s">
        <v>105</v>
      </c>
      <c r="T1327">
        <v>6.1999999999999993</v>
      </c>
      <c r="U1327">
        <v>680</v>
      </c>
    </row>
    <row r="1328" spans="16:21" x14ac:dyDescent="0.15">
      <c r="P1328">
        <f t="shared" si="23"/>
        <v>12920</v>
      </c>
      <c r="Q1328" t="s">
        <v>209</v>
      </c>
      <c r="R1328" t="s">
        <v>115</v>
      </c>
      <c r="S1328" t="s">
        <v>106</v>
      </c>
      <c r="T1328">
        <v>5.6</v>
      </c>
      <c r="U1328">
        <v>680</v>
      </c>
    </row>
    <row r="1329" spans="16:21" x14ac:dyDescent="0.15">
      <c r="P1329">
        <f t="shared" si="23"/>
        <v>12921</v>
      </c>
      <c r="Q1329" t="s">
        <v>209</v>
      </c>
      <c r="R1329" t="s">
        <v>115</v>
      </c>
      <c r="S1329" t="s">
        <v>107</v>
      </c>
      <c r="T1329">
        <v>5.1999999999999993</v>
      </c>
      <c r="U1329">
        <v>680</v>
      </c>
    </row>
    <row r="1330" spans="16:21" x14ac:dyDescent="0.15">
      <c r="P1330">
        <f t="shared" si="23"/>
        <v>12922</v>
      </c>
      <c r="Q1330" t="s">
        <v>209</v>
      </c>
      <c r="R1330" t="s">
        <v>115</v>
      </c>
      <c r="S1330" t="s">
        <v>108</v>
      </c>
      <c r="T1330">
        <v>4.6999999999999993</v>
      </c>
      <c r="U1330">
        <v>580</v>
      </c>
    </row>
    <row r="1331" spans="16:21" x14ac:dyDescent="0.15">
      <c r="P1331">
        <f t="shared" si="23"/>
        <v>12923</v>
      </c>
      <c r="Q1331" t="s">
        <v>209</v>
      </c>
      <c r="R1331" t="s">
        <v>115</v>
      </c>
      <c r="S1331" t="s">
        <v>109</v>
      </c>
      <c r="T1331">
        <v>4</v>
      </c>
      <c r="U1331">
        <v>580</v>
      </c>
    </row>
    <row r="1332" spans="16:21" x14ac:dyDescent="0.15">
      <c r="P1332">
        <f t="shared" si="23"/>
        <v>12924</v>
      </c>
      <c r="Q1332" t="s">
        <v>209</v>
      </c>
      <c r="R1332" t="s">
        <v>115</v>
      </c>
      <c r="S1332" t="s">
        <v>110</v>
      </c>
      <c r="T1332">
        <v>3.3999999999999986</v>
      </c>
      <c r="U1332">
        <v>480</v>
      </c>
    </row>
    <row r="1333" spans="16:21" x14ac:dyDescent="0.15">
      <c r="P1333">
        <f t="shared" si="23"/>
        <v>12925</v>
      </c>
      <c r="Q1333" t="s">
        <v>209</v>
      </c>
      <c r="R1333" t="s">
        <v>115</v>
      </c>
      <c r="S1333" t="s">
        <v>111</v>
      </c>
      <c r="T1333">
        <v>2.5</v>
      </c>
      <c r="U1333">
        <v>480</v>
      </c>
    </row>
    <row r="1334" spans="16:21" x14ac:dyDescent="0.15">
      <c r="P1334">
        <f t="shared" si="23"/>
        <v>12926</v>
      </c>
      <c r="Q1334" t="s">
        <v>209</v>
      </c>
      <c r="R1334" t="s">
        <v>115</v>
      </c>
      <c r="S1334" t="s">
        <v>112</v>
      </c>
      <c r="T1334">
        <v>1.6999999999999993</v>
      </c>
      <c r="U1334">
        <v>340</v>
      </c>
    </row>
    <row r="1335" spans="16:21" x14ac:dyDescent="0.15">
      <c r="P1335">
        <f t="shared" si="23"/>
        <v>12927</v>
      </c>
      <c r="Q1335" t="s">
        <v>209</v>
      </c>
      <c r="R1335" t="s">
        <v>115</v>
      </c>
      <c r="S1335" t="s">
        <v>113</v>
      </c>
      <c r="T1335">
        <v>0.89999999999999858</v>
      </c>
      <c r="U1335">
        <v>340</v>
      </c>
    </row>
    <row r="1336" spans="16:21" x14ac:dyDescent="0.15">
      <c r="P1336">
        <f t="shared" si="23"/>
        <v>12928</v>
      </c>
      <c r="Q1336" t="s">
        <v>209</v>
      </c>
      <c r="R1336" t="s">
        <v>115</v>
      </c>
      <c r="S1336" t="s">
        <v>114</v>
      </c>
      <c r="T1336">
        <v>0.39999999999999858</v>
      </c>
      <c r="U1336">
        <v>320</v>
      </c>
    </row>
    <row r="1337" spans="16:21" x14ac:dyDescent="0.15">
      <c r="P1337">
        <f t="shared" si="23"/>
        <v>12929</v>
      </c>
      <c r="Q1337" t="s">
        <v>209</v>
      </c>
      <c r="R1337" t="s">
        <v>115</v>
      </c>
      <c r="S1337" t="s">
        <v>115</v>
      </c>
      <c r="T1337">
        <v>0</v>
      </c>
      <c r="U1337">
        <v>0</v>
      </c>
    </row>
    <row r="1338" spans="16:21" x14ac:dyDescent="0.15">
      <c r="P1338">
        <f t="shared" si="23"/>
        <v>12930</v>
      </c>
      <c r="Q1338" t="s">
        <v>209</v>
      </c>
      <c r="R1338" t="s">
        <v>115</v>
      </c>
      <c r="S1338" t="s">
        <v>116</v>
      </c>
      <c r="T1338">
        <v>0.80000000000000071</v>
      </c>
      <c r="U1338">
        <v>320</v>
      </c>
    </row>
    <row r="1339" spans="16:21" x14ac:dyDescent="0.15">
      <c r="P1339">
        <f t="shared" si="23"/>
        <v>12931</v>
      </c>
      <c r="Q1339" t="s">
        <v>209</v>
      </c>
      <c r="R1339" t="s">
        <v>115</v>
      </c>
      <c r="S1339" t="s">
        <v>117</v>
      </c>
      <c r="T1339">
        <v>1.1999999999999993</v>
      </c>
      <c r="U1339">
        <v>320</v>
      </c>
    </row>
    <row r="1340" spans="16:21" x14ac:dyDescent="0.15">
      <c r="P1340">
        <f t="shared" si="23"/>
        <v>12932</v>
      </c>
      <c r="Q1340" t="s">
        <v>209</v>
      </c>
      <c r="R1340" t="s">
        <v>115</v>
      </c>
      <c r="S1340" t="s">
        <v>118</v>
      </c>
      <c r="T1340">
        <v>1.6999999999999993</v>
      </c>
      <c r="U1340">
        <v>320</v>
      </c>
    </row>
    <row r="1341" spans="16:21" x14ac:dyDescent="0.15">
      <c r="P1341">
        <f t="shared" si="23"/>
        <v>12933</v>
      </c>
      <c r="Q1341" t="s">
        <v>209</v>
      </c>
      <c r="R1341" t="s">
        <v>115</v>
      </c>
      <c r="S1341" t="s">
        <v>119</v>
      </c>
      <c r="T1341">
        <v>2.3000000000000007</v>
      </c>
      <c r="U1341">
        <v>380</v>
      </c>
    </row>
    <row r="1342" spans="16:21" x14ac:dyDescent="0.15">
      <c r="P1342">
        <f t="shared" si="23"/>
        <v>12934</v>
      </c>
      <c r="Q1342" t="s">
        <v>209</v>
      </c>
      <c r="R1342" t="s">
        <v>115</v>
      </c>
      <c r="S1342" t="s">
        <v>120</v>
      </c>
      <c r="T1342">
        <v>2.9000000000000021</v>
      </c>
      <c r="U1342">
        <v>380</v>
      </c>
    </row>
    <row r="1343" spans="16:21" x14ac:dyDescent="0.15">
      <c r="P1343">
        <f t="shared" si="23"/>
        <v>12935</v>
      </c>
      <c r="Q1343" t="s">
        <v>209</v>
      </c>
      <c r="R1343" t="s">
        <v>115</v>
      </c>
      <c r="S1343" t="s">
        <v>121</v>
      </c>
      <c r="T1343">
        <v>3.5</v>
      </c>
      <c r="U1343">
        <v>500</v>
      </c>
    </row>
    <row r="1344" spans="16:21" x14ac:dyDescent="0.15">
      <c r="P1344">
        <f t="shared" si="23"/>
        <v>12936</v>
      </c>
      <c r="Q1344" t="s">
        <v>209</v>
      </c>
      <c r="R1344" t="s">
        <v>115</v>
      </c>
      <c r="S1344" t="s">
        <v>122</v>
      </c>
      <c r="T1344">
        <v>4</v>
      </c>
      <c r="U1344">
        <v>500</v>
      </c>
    </row>
    <row r="1345" spans="16:21" x14ac:dyDescent="0.15">
      <c r="P1345">
        <f t="shared" si="23"/>
        <v>12937</v>
      </c>
      <c r="Q1345" t="s">
        <v>209</v>
      </c>
      <c r="R1345" t="s">
        <v>115</v>
      </c>
      <c r="S1345" t="s">
        <v>123</v>
      </c>
      <c r="T1345">
        <v>4.6000000000000014</v>
      </c>
      <c r="U1345">
        <v>500</v>
      </c>
    </row>
    <row r="1346" spans="16:21" x14ac:dyDescent="0.15">
      <c r="P1346">
        <f t="shared" si="23"/>
        <v>12938</v>
      </c>
      <c r="Q1346" t="s">
        <v>209</v>
      </c>
      <c r="R1346" t="s">
        <v>115</v>
      </c>
      <c r="S1346" t="s">
        <v>124</v>
      </c>
      <c r="T1346">
        <v>5.1000000000000014</v>
      </c>
      <c r="U1346">
        <v>640</v>
      </c>
    </row>
    <row r="1347" spans="16:21" x14ac:dyDescent="0.15">
      <c r="P1347">
        <f t="shared" ref="P1347:P1410" si="24">IF(Q1347="国道58号・330号沿線（那覇⇔コザ）",1,IF(Q1347="国道329号・330号沿線（那覇⇔与那原）",2,3))*10000+LEFT(R1347,2)*100+LEFT(S1347,2)</f>
        <v>12939</v>
      </c>
      <c r="Q1347" t="s">
        <v>209</v>
      </c>
      <c r="R1347" t="s">
        <v>115</v>
      </c>
      <c r="S1347" t="s">
        <v>125</v>
      </c>
      <c r="T1347">
        <v>5.4000000000000021</v>
      </c>
      <c r="U1347">
        <v>640</v>
      </c>
    </row>
    <row r="1348" spans="16:21" x14ac:dyDescent="0.15">
      <c r="P1348">
        <f t="shared" si="24"/>
        <v>12940</v>
      </c>
      <c r="Q1348" t="s">
        <v>209</v>
      </c>
      <c r="R1348" t="s">
        <v>115</v>
      </c>
      <c r="S1348" t="s">
        <v>126</v>
      </c>
      <c r="T1348">
        <v>5.8000000000000007</v>
      </c>
      <c r="U1348">
        <v>640</v>
      </c>
    </row>
    <row r="1349" spans="16:21" x14ac:dyDescent="0.15">
      <c r="P1349">
        <f t="shared" si="24"/>
        <v>12941</v>
      </c>
      <c r="Q1349" t="s">
        <v>209</v>
      </c>
      <c r="R1349" t="s">
        <v>115</v>
      </c>
      <c r="S1349" t="s">
        <v>127</v>
      </c>
      <c r="T1349">
        <v>6.1999999999999993</v>
      </c>
      <c r="U1349">
        <v>640</v>
      </c>
    </row>
    <row r="1350" spans="16:21" x14ac:dyDescent="0.15">
      <c r="P1350">
        <f t="shared" si="24"/>
        <v>12942</v>
      </c>
      <c r="Q1350" t="s">
        <v>209</v>
      </c>
      <c r="R1350" t="s">
        <v>115</v>
      </c>
      <c r="S1350" t="s">
        <v>128</v>
      </c>
      <c r="T1350">
        <v>6.8000000000000007</v>
      </c>
      <c r="U1350">
        <v>740</v>
      </c>
    </row>
    <row r="1351" spans="16:21" x14ac:dyDescent="0.15">
      <c r="P1351">
        <f t="shared" si="24"/>
        <v>12943</v>
      </c>
      <c r="Q1351" t="s">
        <v>209</v>
      </c>
      <c r="R1351" t="s">
        <v>115</v>
      </c>
      <c r="S1351" t="s">
        <v>129</v>
      </c>
      <c r="T1351">
        <v>7.3000000000000007</v>
      </c>
      <c r="U1351">
        <v>740</v>
      </c>
    </row>
    <row r="1352" spans="16:21" x14ac:dyDescent="0.15">
      <c r="P1352">
        <f t="shared" si="24"/>
        <v>12944</v>
      </c>
      <c r="Q1352" t="s">
        <v>209</v>
      </c>
      <c r="R1352" t="s">
        <v>115</v>
      </c>
      <c r="S1352" t="s">
        <v>130</v>
      </c>
      <c r="T1352">
        <v>7.8000000000000007</v>
      </c>
      <c r="U1352">
        <v>740</v>
      </c>
    </row>
    <row r="1353" spans="16:21" x14ac:dyDescent="0.15">
      <c r="P1353">
        <f t="shared" si="24"/>
        <v>13000</v>
      </c>
      <c r="Q1353" t="s">
        <v>209</v>
      </c>
      <c r="R1353" t="s">
        <v>116</v>
      </c>
      <c r="S1353" t="s">
        <v>86</v>
      </c>
      <c r="T1353">
        <v>16</v>
      </c>
      <c r="U1353">
        <v>1440</v>
      </c>
    </row>
    <row r="1354" spans="16:21" x14ac:dyDescent="0.15">
      <c r="P1354">
        <f t="shared" si="24"/>
        <v>13001</v>
      </c>
      <c r="Q1354" t="s">
        <v>209</v>
      </c>
      <c r="R1354" t="s">
        <v>116</v>
      </c>
      <c r="S1354" t="s">
        <v>87</v>
      </c>
      <c r="T1354">
        <v>15.4</v>
      </c>
      <c r="U1354">
        <v>1440</v>
      </c>
    </row>
    <row r="1355" spans="16:21" x14ac:dyDescent="0.15">
      <c r="P1355">
        <f t="shared" si="24"/>
        <v>13002</v>
      </c>
      <c r="Q1355" t="s">
        <v>209</v>
      </c>
      <c r="R1355" t="s">
        <v>116</v>
      </c>
      <c r="S1355" t="s">
        <v>88</v>
      </c>
      <c r="T1355">
        <v>14.9</v>
      </c>
      <c r="U1355">
        <v>1320</v>
      </c>
    </row>
    <row r="1356" spans="16:21" x14ac:dyDescent="0.15">
      <c r="P1356">
        <f t="shared" si="24"/>
        <v>13003</v>
      </c>
      <c r="Q1356" t="s">
        <v>209</v>
      </c>
      <c r="R1356" t="s">
        <v>116</v>
      </c>
      <c r="S1356" t="s">
        <v>89</v>
      </c>
      <c r="T1356">
        <v>14.6</v>
      </c>
      <c r="U1356">
        <v>1320</v>
      </c>
    </row>
    <row r="1357" spans="16:21" x14ac:dyDescent="0.15">
      <c r="P1357">
        <f t="shared" si="24"/>
        <v>13004</v>
      </c>
      <c r="Q1357" t="s">
        <v>209</v>
      </c>
      <c r="R1357" t="s">
        <v>116</v>
      </c>
      <c r="S1357" t="s">
        <v>90</v>
      </c>
      <c r="T1357">
        <v>14</v>
      </c>
      <c r="U1357">
        <v>1260</v>
      </c>
    </row>
    <row r="1358" spans="16:21" x14ac:dyDescent="0.15">
      <c r="P1358">
        <f t="shared" si="24"/>
        <v>13005</v>
      </c>
      <c r="Q1358" t="s">
        <v>209</v>
      </c>
      <c r="R1358" t="s">
        <v>116</v>
      </c>
      <c r="S1358" t="s">
        <v>91</v>
      </c>
      <c r="T1358">
        <v>13.2</v>
      </c>
      <c r="U1358">
        <v>1260</v>
      </c>
    </row>
    <row r="1359" spans="16:21" x14ac:dyDescent="0.15">
      <c r="P1359">
        <f t="shared" si="24"/>
        <v>13006</v>
      </c>
      <c r="Q1359" t="s">
        <v>209</v>
      </c>
      <c r="R1359" t="s">
        <v>116</v>
      </c>
      <c r="S1359" t="s">
        <v>92</v>
      </c>
      <c r="T1359">
        <v>13</v>
      </c>
      <c r="U1359">
        <v>1260</v>
      </c>
    </row>
    <row r="1360" spans="16:21" x14ac:dyDescent="0.15">
      <c r="P1360">
        <f t="shared" si="24"/>
        <v>13007</v>
      </c>
      <c r="Q1360" t="s">
        <v>209</v>
      </c>
      <c r="R1360" t="s">
        <v>116</v>
      </c>
      <c r="S1360" t="s">
        <v>93</v>
      </c>
      <c r="T1360">
        <v>12.6</v>
      </c>
      <c r="U1360">
        <v>1260</v>
      </c>
    </row>
    <row r="1361" spans="16:21" x14ac:dyDescent="0.15">
      <c r="P1361">
        <f t="shared" si="24"/>
        <v>13008</v>
      </c>
      <c r="Q1361" t="s">
        <v>209</v>
      </c>
      <c r="R1361" t="s">
        <v>116</v>
      </c>
      <c r="S1361" t="s">
        <v>94</v>
      </c>
      <c r="T1361">
        <v>12.3</v>
      </c>
      <c r="U1361">
        <v>1260</v>
      </c>
    </row>
    <row r="1362" spans="16:21" x14ac:dyDescent="0.15">
      <c r="P1362">
        <f t="shared" si="24"/>
        <v>13009</v>
      </c>
      <c r="Q1362" t="s">
        <v>209</v>
      </c>
      <c r="R1362" t="s">
        <v>116</v>
      </c>
      <c r="S1362" t="s">
        <v>95</v>
      </c>
      <c r="T1362">
        <v>12</v>
      </c>
      <c r="U1362">
        <v>1120</v>
      </c>
    </row>
    <row r="1363" spans="16:21" x14ac:dyDescent="0.15">
      <c r="P1363">
        <f t="shared" si="24"/>
        <v>13010</v>
      </c>
      <c r="Q1363" t="s">
        <v>209</v>
      </c>
      <c r="R1363" t="s">
        <v>116</v>
      </c>
      <c r="S1363" t="s">
        <v>96</v>
      </c>
      <c r="T1363">
        <v>11.7</v>
      </c>
      <c r="U1363">
        <v>1120</v>
      </c>
    </row>
    <row r="1364" spans="16:21" x14ac:dyDescent="0.15">
      <c r="P1364">
        <f t="shared" si="24"/>
        <v>13011</v>
      </c>
      <c r="Q1364" t="s">
        <v>209</v>
      </c>
      <c r="R1364" t="s">
        <v>116</v>
      </c>
      <c r="S1364" t="s">
        <v>97</v>
      </c>
      <c r="T1364">
        <v>10.9</v>
      </c>
      <c r="U1364">
        <v>1020</v>
      </c>
    </row>
    <row r="1365" spans="16:21" x14ac:dyDescent="0.15">
      <c r="P1365">
        <f t="shared" si="24"/>
        <v>13012</v>
      </c>
      <c r="Q1365" t="s">
        <v>209</v>
      </c>
      <c r="R1365" t="s">
        <v>116</v>
      </c>
      <c r="S1365" t="s">
        <v>98</v>
      </c>
      <c r="T1365">
        <v>10.4</v>
      </c>
      <c r="U1365">
        <v>1020</v>
      </c>
    </row>
    <row r="1366" spans="16:21" x14ac:dyDescent="0.15">
      <c r="P1366">
        <f t="shared" si="24"/>
        <v>13013</v>
      </c>
      <c r="Q1366" t="s">
        <v>209</v>
      </c>
      <c r="R1366" t="s">
        <v>116</v>
      </c>
      <c r="S1366" t="s">
        <v>99</v>
      </c>
      <c r="T1366">
        <v>10.1</v>
      </c>
      <c r="U1366">
        <v>940</v>
      </c>
    </row>
    <row r="1367" spans="16:21" x14ac:dyDescent="0.15">
      <c r="P1367">
        <f t="shared" si="24"/>
        <v>13014</v>
      </c>
      <c r="Q1367" t="s">
        <v>209</v>
      </c>
      <c r="R1367" t="s">
        <v>116</v>
      </c>
      <c r="S1367" t="s">
        <v>100</v>
      </c>
      <c r="T1367">
        <v>9.6</v>
      </c>
      <c r="U1367">
        <v>940</v>
      </c>
    </row>
    <row r="1368" spans="16:21" x14ac:dyDescent="0.15">
      <c r="P1368">
        <f t="shared" si="24"/>
        <v>13015</v>
      </c>
      <c r="Q1368" t="s">
        <v>209</v>
      </c>
      <c r="R1368" t="s">
        <v>116</v>
      </c>
      <c r="S1368" t="s">
        <v>101</v>
      </c>
      <c r="T1368">
        <v>9.1</v>
      </c>
      <c r="U1368">
        <v>880</v>
      </c>
    </row>
    <row r="1369" spans="16:21" x14ac:dyDescent="0.15">
      <c r="P1369">
        <f t="shared" si="24"/>
        <v>13016</v>
      </c>
      <c r="Q1369" t="s">
        <v>209</v>
      </c>
      <c r="R1369" t="s">
        <v>116</v>
      </c>
      <c r="S1369" t="s">
        <v>102</v>
      </c>
      <c r="T1369">
        <v>8.8000000000000007</v>
      </c>
      <c r="U1369">
        <v>880</v>
      </c>
    </row>
    <row r="1370" spans="16:21" x14ac:dyDescent="0.15">
      <c r="P1370">
        <f t="shared" si="24"/>
        <v>13017</v>
      </c>
      <c r="Q1370" t="s">
        <v>209</v>
      </c>
      <c r="R1370" t="s">
        <v>116</v>
      </c>
      <c r="S1370" t="s">
        <v>103</v>
      </c>
      <c r="T1370">
        <v>8.1999999999999993</v>
      </c>
      <c r="U1370">
        <v>880</v>
      </c>
    </row>
    <row r="1371" spans="16:21" x14ac:dyDescent="0.15">
      <c r="P1371">
        <f t="shared" si="24"/>
        <v>13018</v>
      </c>
      <c r="Q1371" t="s">
        <v>209</v>
      </c>
      <c r="R1371" t="s">
        <v>116</v>
      </c>
      <c r="S1371" t="s">
        <v>104</v>
      </c>
      <c r="T1371">
        <v>7.6</v>
      </c>
      <c r="U1371">
        <v>740</v>
      </c>
    </row>
    <row r="1372" spans="16:21" x14ac:dyDescent="0.15">
      <c r="P1372">
        <f t="shared" si="24"/>
        <v>13019</v>
      </c>
      <c r="Q1372" t="s">
        <v>209</v>
      </c>
      <c r="R1372" t="s">
        <v>116</v>
      </c>
      <c r="S1372" t="s">
        <v>105</v>
      </c>
      <c r="T1372">
        <v>7</v>
      </c>
      <c r="U1372">
        <v>680</v>
      </c>
    </row>
    <row r="1373" spans="16:21" x14ac:dyDescent="0.15">
      <c r="P1373">
        <f t="shared" si="24"/>
        <v>13020</v>
      </c>
      <c r="Q1373" t="s">
        <v>209</v>
      </c>
      <c r="R1373" t="s">
        <v>116</v>
      </c>
      <c r="S1373" t="s">
        <v>106</v>
      </c>
      <c r="T1373">
        <v>6.4</v>
      </c>
      <c r="U1373">
        <v>680</v>
      </c>
    </row>
    <row r="1374" spans="16:21" x14ac:dyDescent="0.15">
      <c r="P1374">
        <f t="shared" si="24"/>
        <v>13021</v>
      </c>
      <c r="Q1374" t="s">
        <v>209</v>
      </c>
      <c r="R1374" t="s">
        <v>116</v>
      </c>
      <c r="S1374" t="s">
        <v>107</v>
      </c>
      <c r="T1374">
        <v>6</v>
      </c>
      <c r="U1374">
        <v>680</v>
      </c>
    </row>
    <row r="1375" spans="16:21" x14ac:dyDescent="0.15">
      <c r="P1375">
        <f t="shared" si="24"/>
        <v>13022</v>
      </c>
      <c r="Q1375" t="s">
        <v>209</v>
      </c>
      <c r="R1375" t="s">
        <v>116</v>
      </c>
      <c r="S1375" t="s">
        <v>108</v>
      </c>
      <c r="T1375">
        <v>5.5</v>
      </c>
      <c r="U1375">
        <v>580</v>
      </c>
    </row>
    <row r="1376" spans="16:21" x14ac:dyDescent="0.15">
      <c r="P1376">
        <f t="shared" si="24"/>
        <v>13023</v>
      </c>
      <c r="Q1376" t="s">
        <v>209</v>
      </c>
      <c r="R1376" t="s">
        <v>116</v>
      </c>
      <c r="S1376" t="s">
        <v>109</v>
      </c>
      <c r="T1376">
        <v>4.8000000000000007</v>
      </c>
      <c r="U1376">
        <v>580</v>
      </c>
    </row>
    <row r="1377" spans="16:21" x14ac:dyDescent="0.15">
      <c r="P1377">
        <f t="shared" si="24"/>
        <v>13024</v>
      </c>
      <c r="Q1377" t="s">
        <v>209</v>
      </c>
      <c r="R1377" t="s">
        <v>116</v>
      </c>
      <c r="S1377" t="s">
        <v>110</v>
      </c>
      <c r="T1377">
        <v>4.1999999999999993</v>
      </c>
      <c r="U1377">
        <v>480</v>
      </c>
    </row>
    <row r="1378" spans="16:21" x14ac:dyDescent="0.15">
      <c r="P1378">
        <f t="shared" si="24"/>
        <v>13025</v>
      </c>
      <c r="Q1378" t="s">
        <v>209</v>
      </c>
      <c r="R1378" t="s">
        <v>116</v>
      </c>
      <c r="S1378" t="s">
        <v>111</v>
      </c>
      <c r="T1378">
        <v>3.3000000000000007</v>
      </c>
      <c r="U1378">
        <v>480</v>
      </c>
    </row>
    <row r="1379" spans="16:21" x14ac:dyDescent="0.15">
      <c r="P1379">
        <f t="shared" si="24"/>
        <v>13026</v>
      </c>
      <c r="Q1379" t="s">
        <v>209</v>
      </c>
      <c r="R1379" t="s">
        <v>116</v>
      </c>
      <c r="S1379" t="s">
        <v>112</v>
      </c>
      <c r="T1379">
        <v>2.5</v>
      </c>
      <c r="U1379">
        <v>340</v>
      </c>
    </row>
    <row r="1380" spans="16:21" x14ac:dyDescent="0.15">
      <c r="P1380">
        <f t="shared" si="24"/>
        <v>13027</v>
      </c>
      <c r="Q1380" t="s">
        <v>209</v>
      </c>
      <c r="R1380" t="s">
        <v>116</v>
      </c>
      <c r="S1380" t="s">
        <v>113</v>
      </c>
      <c r="T1380">
        <v>1.6999999999999993</v>
      </c>
      <c r="U1380">
        <v>340</v>
      </c>
    </row>
    <row r="1381" spans="16:21" x14ac:dyDescent="0.15">
      <c r="P1381">
        <f t="shared" si="24"/>
        <v>13028</v>
      </c>
      <c r="Q1381" t="s">
        <v>209</v>
      </c>
      <c r="R1381" t="s">
        <v>116</v>
      </c>
      <c r="S1381" t="s">
        <v>114</v>
      </c>
      <c r="T1381">
        <v>1.1999999999999993</v>
      </c>
      <c r="U1381">
        <v>320</v>
      </c>
    </row>
    <row r="1382" spans="16:21" x14ac:dyDescent="0.15">
      <c r="P1382">
        <f t="shared" si="24"/>
        <v>13029</v>
      </c>
      <c r="Q1382" t="s">
        <v>209</v>
      </c>
      <c r="R1382" t="s">
        <v>116</v>
      </c>
      <c r="S1382" t="s">
        <v>115</v>
      </c>
      <c r="T1382">
        <v>0.80000000000000071</v>
      </c>
      <c r="U1382">
        <v>320</v>
      </c>
    </row>
    <row r="1383" spans="16:21" x14ac:dyDescent="0.15">
      <c r="P1383">
        <f t="shared" si="24"/>
        <v>13030</v>
      </c>
      <c r="Q1383" t="s">
        <v>209</v>
      </c>
      <c r="R1383" t="s">
        <v>116</v>
      </c>
      <c r="S1383" t="s">
        <v>116</v>
      </c>
      <c r="T1383">
        <v>0</v>
      </c>
      <c r="U1383">
        <v>0</v>
      </c>
    </row>
    <row r="1384" spans="16:21" x14ac:dyDescent="0.15">
      <c r="P1384">
        <f t="shared" si="24"/>
        <v>13031</v>
      </c>
      <c r="Q1384" t="s">
        <v>209</v>
      </c>
      <c r="R1384" t="s">
        <v>116</v>
      </c>
      <c r="S1384" t="s">
        <v>117</v>
      </c>
      <c r="T1384">
        <v>0.39999999999999858</v>
      </c>
      <c r="U1384">
        <v>320</v>
      </c>
    </row>
    <row r="1385" spans="16:21" x14ac:dyDescent="0.15">
      <c r="P1385">
        <f t="shared" si="24"/>
        <v>13032</v>
      </c>
      <c r="Q1385" t="s">
        <v>209</v>
      </c>
      <c r="R1385" t="s">
        <v>116</v>
      </c>
      <c r="S1385" t="s">
        <v>118</v>
      </c>
      <c r="T1385">
        <v>0.89999999999999858</v>
      </c>
      <c r="U1385">
        <v>320</v>
      </c>
    </row>
    <row r="1386" spans="16:21" x14ac:dyDescent="0.15">
      <c r="P1386">
        <f t="shared" si="24"/>
        <v>13033</v>
      </c>
      <c r="Q1386" t="s">
        <v>209</v>
      </c>
      <c r="R1386" t="s">
        <v>116</v>
      </c>
      <c r="S1386" t="s">
        <v>119</v>
      </c>
      <c r="T1386">
        <v>1.5</v>
      </c>
      <c r="U1386">
        <v>380</v>
      </c>
    </row>
    <row r="1387" spans="16:21" x14ac:dyDescent="0.15">
      <c r="P1387">
        <f t="shared" si="24"/>
        <v>13034</v>
      </c>
      <c r="Q1387" t="s">
        <v>209</v>
      </c>
      <c r="R1387" t="s">
        <v>116</v>
      </c>
      <c r="S1387" t="s">
        <v>120</v>
      </c>
      <c r="T1387">
        <v>2.1000000000000014</v>
      </c>
      <c r="U1387">
        <v>380</v>
      </c>
    </row>
    <row r="1388" spans="16:21" x14ac:dyDescent="0.15">
      <c r="P1388">
        <f t="shared" si="24"/>
        <v>13035</v>
      </c>
      <c r="Q1388" t="s">
        <v>209</v>
      </c>
      <c r="R1388" t="s">
        <v>116</v>
      </c>
      <c r="S1388" t="s">
        <v>121</v>
      </c>
      <c r="T1388">
        <v>2.6999999999999993</v>
      </c>
      <c r="U1388">
        <v>500</v>
      </c>
    </row>
    <row r="1389" spans="16:21" x14ac:dyDescent="0.15">
      <c r="P1389">
        <f t="shared" si="24"/>
        <v>13036</v>
      </c>
      <c r="Q1389" t="s">
        <v>209</v>
      </c>
      <c r="R1389" t="s">
        <v>116</v>
      </c>
      <c r="S1389" t="s">
        <v>122</v>
      </c>
      <c r="T1389">
        <v>3.1999999999999993</v>
      </c>
      <c r="U1389">
        <v>500</v>
      </c>
    </row>
    <row r="1390" spans="16:21" x14ac:dyDescent="0.15">
      <c r="P1390">
        <f t="shared" si="24"/>
        <v>13037</v>
      </c>
      <c r="Q1390" t="s">
        <v>209</v>
      </c>
      <c r="R1390" t="s">
        <v>116</v>
      </c>
      <c r="S1390" t="s">
        <v>123</v>
      </c>
      <c r="T1390">
        <v>3.8000000000000007</v>
      </c>
      <c r="U1390">
        <v>500</v>
      </c>
    </row>
    <row r="1391" spans="16:21" x14ac:dyDescent="0.15">
      <c r="P1391">
        <f t="shared" si="24"/>
        <v>13038</v>
      </c>
      <c r="Q1391" t="s">
        <v>209</v>
      </c>
      <c r="R1391" t="s">
        <v>116</v>
      </c>
      <c r="S1391" t="s">
        <v>124</v>
      </c>
      <c r="T1391">
        <v>4.3000000000000007</v>
      </c>
      <c r="U1391">
        <v>640</v>
      </c>
    </row>
    <row r="1392" spans="16:21" x14ac:dyDescent="0.15">
      <c r="P1392">
        <f t="shared" si="24"/>
        <v>13039</v>
      </c>
      <c r="Q1392" t="s">
        <v>209</v>
      </c>
      <c r="R1392" t="s">
        <v>116</v>
      </c>
      <c r="S1392" t="s">
        <v>125</v>
      </c>
      <c r="T1392">
        <v>4.6000000000000014</v>
      </c>
      <c r="U1392">
        <v>640</v>
      </c>
    </row>
    <row r="1393" spans="16:21" x14ac:dyDescent="0.15">
      <c r="P1393">
        <f t="shared" si="24"/>
        <v>13040</v>
      </c>
      <c r="Q1393" t="s">
        <v>209</v>
      </c>
      <c r="R1393" t="s">
        <v>116</v>
      </c>
      <c r="S1393" t="s">
        <v>126</v>
      </c>
      <c r="T1393">
        <v>5</v>
      </c>
      <c r="U1393">
        <v>640</v>
      </c>
    </row>
    <row r="1394" spans="16:21" x14ac:dyDescent="0.15">
      <c r="P1394">
        <f t="shared" si="24"/>
        <v>13041</v>
      </c>
      <c r="Q1394" t="s">
        <v>209</v>
      </c>
      <c r="R1394" t="s">
        <v>116</v>
      </c>
      <c r="S1394" t="s">
        <v>127</v>
      </c>
      <c r="T1394">
        <v>5.3999999999999986</v>
      </c>
      <c r="U1394">
        <v>640</v>
      </c>
    </row>
    <row r="1395" spans="16:21" x14ac:dyDescent="0.15">
      <c r="P1395">
        <f t="shared" si="24"/>
        <v>13042</v>
      </c>
      <c r="Q1395" t="s">
        <v>209</v>
      </c>
      <c r="R1395" t="s">
        <v>116</v>
      </c>
      <c r="S1395" t="s">
        <v>128</v>
      </c>
      <c r="T1395">
        <v>6</v>
      </c>
      <c r="U1395">
        <v>740</v>
      </c>
    </row>
    <row r="1396" spans="16:21" x14ac:dyDescent="0.15">
      <c r="P1396">
        <f t="shared" si="24"/>
        <v>13043</v>
      </c>
      <c r="Q1396" t="s">
        <v>209</v>
      </c>
      <c r="R1396" t="s">
        <v>116</v>
      </c>
      <c r="S1396" t="s">
        <v>129</v>
      </c>
      <c r="T1396">
        <v>6.5</v>
      </c>
      <c r="U1396">
        <v>740</v>
      </c>
    </row>
    <row r="1397" spans="16:21" x14ac:dyDescent="0.15">
      <c r="P1397">
        <f t="shared" si="24"/>
        <v>13044</v>
      </c>
      <c r="Q1397" t="s">
        <v>209</v>
      </c>
      <c r="R1397" t="s">
        <v>116</v>
      </c>
      <c r="S1397" t="s">
        <v>130</v>
      </c>
      <c r="T1397">
        <v>7</v>
      </c>
      <c r="U1397">
        <v>740</v>
      </c>
    </row>
    <row r="1398" spans="16:21" x14ac:dyDescent="0.15">
      <c r="P1398">
        <f t="shared" si="24"/>
        <v>13100</v>
      </c>
      <c r="Q1398" t="s">
        <v>209</v>
      </c>
      <c r="R1398" t="s">
        <v>117</v>
      </c>
      <c r="S1398" t="s">
        <v>86</v>
      </c>
      <c r="T1398">
        <v>16.399999999999999</v>
      </c>
      <c r="U1398">
        <v>1440</v>
      </c>
    </row>
    <row r="1399" spans="16:21" x14ac:dyDescent="0.15">
      <c r="P1399">
        <f t="shared" si="24"/>
        <v>13101</v>
      </c>
      <c r="Q1399" t="s">
        <v>209</v>
      </c>
      <c r="R1399" t="s">
        <v>117</v>
      </c>
      <c r="S1399" t="s">
        <v>87</v>
      </c>
      <c r="T1399">
        <v>15.799999999999999</v>
      </c>
      <c r="U1399">
        <v>1440</v>
      </c>
    </row>
    <row r="1400" spans="16:21" x14ac:dyDescent="0.15">
      <c r="P1400">
        <f t="shared" si="24"/>
        <v>13102</v>
      </c>
      <c r="Q1400" t="s">
        <v>209</v>
      </c>
      <c r="R1400" t="s">
        <v>117</v>
      </c>
      <c r="S1400" t="s">
        <v>88</v>
      </c>
      <c r="T1400">
        <v>15.299999999999999</v>
      </c>
      <c r="U1400">
        <v>1320</v>
      </c>
    </row>
    <row r="1401" spans="16:21" x14ac:dyDescent="0.15">
      <c r="P1401">
        <f t="shared" si="24"/>
        <v>13103</v>
      </c>
      <c r="Q1401" t="s">
        <v>209</v>
      </c>
      <c r="R1401" t="s">
        <v>117</v>
      </c>
      <c r="S1401" t="s">
        <v>89</v>
      </c>
      <c r="T1401">
        <v>14.999999999999998</v>
      </c>
      <c r="U1401">
        <v>1320</v>
      </c>
    </row>
    <row r="1402" spans="16:21" x14ac:dyDescent="0.15">
      <c r="P1402">
        <f t="shared" si="24"/>
        <v>13104</v>
      </c>
      <c r="Q1402" t="s">
        <v>209</v>
      </c>
      <c r="R1402" t="s">
        <v>117</v>
      </c>
      <c r="S1402" t="s">
        <v>90</v>
      </c>
      <c r="T1402">
        <v>14.399999999999999</v>
      </c>
      <c r="U1402">
        <v>1260</v>
      </c>
    </row>
    <row r="1403" spans="16:21" x14ac:dyDescent="0.15">
      <c r="P1403">
        <f t="shared" si="24"/>
        <v>13105</v>
      </c>
      <c r="Q1403" t="s">
        <v>209</v>
      </c>
      <c r="R1403" t="s">
        <v>117</v>
      </c>
      <c r="S1403" t="s">
        <v>91</v>
      </c>
      <c r="T1403">
        <v>13.599999999999998</v>
      </c>
      <c r="U1403">
        <v>1260</v>
      </c>
    </row>
    <row r="1404" spans="16:21" x14ac:dyDescent="0.15">
      <c r="P1404">
        <f t="shared" si="24"/>
        <v>13106</v>
      </c>
      <c r="Q1404" t="s">
        <v>209</v>
      </c>
      <c r="R1404" t="s">
        <v>117</v>
      </c>
      <c r="S1404" t="s">
        <v>92</v>
      </c>
      <c r="T1404">
        <v>13.399999999999999</v>
      </c>
      <c r="U1404">
        <v>1260</v>
      </c>
    </row>
    <row r="1405" spans="16:21" x14ac:dyDescent="0.15">
      <c r="P1405">
        <f t="shared" si="24"/>
        <v>13107</v>
      </c>
      <c r="Q1405" t="s">
        <v>209</v>
      </c>
      <c r="R1405" t="s">
        <v>117</v>
      </c>
      <c r="S1405" t="s">
        <v>93</v>
      </c>
      <c r="T1405">
        <v>12.999999999999998</v>
      </c>
      <c r="U1405">
        <v>1260</v>
      </c>
    </row>
    <row r="1406" spans="16:21" x14ac:dyDescent="0.15">
      <c r="P1406">
        <f t="shared" si="24"/>
        <v>13108</v>
      </c>
      <c r="Q1406" t="s">
        <v>209</v>
      </c>
      <c r="R1406" t="s">
        <v>117</v>
      </c>
      <c r="S1406" t="s">
        <v>94</v>
      </c>
      <c r="T1406">
        <v>12.7</v>
      </c>
      <c r="U1406">
        <v>1260</v>
      </c>
    </row>
    <row r="1407" spans="16:21" x14ac:dyDescent="0.15">
      <c r="P1407">
        <f t="shared" si="24"/>
        <v>13109</v>
      </c>
      <c r="Q1407" t="s">
        <v>209</v>
      </c>
      <c r="R1407" t="s">
        <v>117</v>
      </c>
      <c r="S1407" t="s">
        <v>95</v>
      </c>
      <c r="T1407">
        <v>12.399999999999999</v>
      </c>
      <c r="U1407">
        <v>1120</v>
      </c>
    </row>
    <row r="1408" spans="16:21" x14ac:dyDescent="0.15">
      <c r="P1408">
        <f t="shared" si="24"/>
        <v>13110</v>
      </c>
      <c r="Q1408" t="s">
        <v>209</v>
      </c>
      <c r="R1408" t="s">
        <v>117</v>
      </c>
      <c r="S1408" t="s">
        <v>96</v>
      </c>
      <c r="T1408">
        <v>12.099999999999998</v>
      </c>
      <c r="U1408">
        <v>1120</v>
      </c>
    </row>
    <row r="1409" spans="16:21" x14ac:dyDescent="0.15">
      <c r="P1409">
        <f t="shared" si="24"/>
        <v>13111</v>
      </c>
      <c r="Q1409" t="s">
        <v>209</v>
      </c>
      <c r="R1409" t="s">
        <v>117</v>
      </c>
      <c r="S1409" t="s">
        <v>97</v>
      </c>
      <c r="T1409">
        <v>11.299999999999999</v>
      </c>
      <c r="U1409">
        <v>1020</v>
      </c>
    </row>
    <row r="1410" spans="16:21" x14ac:dyDescent="0.15">
      <c r="P1410">
        <f t="shared" si="24"/>
        <v>13112</v>
      </c>
      <c r="Q1410" t="s">
        <v>209</v>
      </c>
      <c r="R1410" t="s">
        <v>117</v>
      </c>
      <c r="S1410" t="s">
        <v>98</v>
      </c>
      <c r="T1410">
        <v>10.799999999999999</v>
      </c>
      <c r="U1410">
        <v>1020</v>
      </c>
    </row>
    <row r="1411" spans="16:21" x14ac:dyDescent="0.15">
      <c r="P1411">
        <f t="shared" ref="P1411:P1474" si="25">IF(Q1411="国道58号・330号沿線（那覇⇔コザ）",1,IF(Q1411="国道329号・330号沿線（那覇⇔与那原）",2,3))*10000+LEFT(R1411,2)*100+LEFT(S1411,2)</f>
        <v>13113</v>
      </c>
      <c r="Q1411" t="s">
        <v>209</v>
      </c>
      <c r="R1411" t="s">
        <v>117</v>
      </c>
      <c r="S1411" t="s">
        <v>99</v>
      </c>
      <c r="T1411">
        <v>10.499999999999998</v>
      </c>
      <c r="U1411">
        <v>940</v>
      </c>
    </row>
    <row r="1412" spans="16:21" x14ac:dyDescent="0.15">
      <c r="P1412">
        <f t="shared" si="25"/>
        <v>13114</v>
      </c>
      <c r="Q1412" t="s">
        <v>209</v>
      </c>
      <c r="R1412" t="s">
        <v>117</v>
      </c>
      <c r="S1412" t="s">
        <v>100</v>
      </c>
      <c r="T1412">
        <v>9.9999999999999982</v>
      </c>
      <c r="U1412">
        <v>940</v>
      </c>
    </row>
    <row r="1413" spans="16:21" x14ac:dyDescent="0.15">
      <c r="P1413">
        <f t="shared" si="25"/>
        <v>13115</v>
      </c>
      <c r="Q1413" t="s">
        <v>209</v>
      </c>
      <c r="R1413" t="s">
        <v>117</v>
      </c>
      <c r="S1413" t="s">
        <v>101</v>
      </c>
      <c r="T1413">
        <v>9.4999999999999982</v>
      </c>
      <c r="U1413">
        <v>880</v>
      </c>
    </row>
    <row r="1414" spans="16:21" x14ac:dyDescent="0.15">
      <c r="P1414">
        <f t="shared" si="25"/>
        <v>13116</v>
      </c>
      <c r="Q1414" t="s">
        <v>209</v>
      </c>
      <c r="R1414" t="s">
        <v>117</v>
      </c>
      <c r="S1414" t="s">
        <v>102</v>
      </c>
      <c r="T1414">
        <v>9.1999999999999993</v>
      </c>
      <c r="U1414">
        <v>880</v>
      </c>
    </row>
    <row r="1415" spans="16:21" x14ac:dyDescent="0.15">
      <c r="P1415">
        <f t="shared" si="25"/>
        <v>13117</v>
      </c>
      <c r="Q1415" t="s">
        <v>209</v>
      </c>
      <c r="R1415" t="s">
        <v>117</v>
      </c>
      <c r="S1415" t="s">
        <v>103</v>
      </c>
      <c r="T1415">
        <v>8.5999999999999979</v>
      </c>
      <c r="U1415">
        <v>880</v>
      </c>
    </row>
    <row r="1416" spans="16:21" x14ac:dyDescent="0.15">
      <c r="P1416">
        <f t="shared" si="25"/>
        <v>13118</v>
      </c>
      <c r="Q1416" t="s">
        <v>209</v>
      </c>
      <c r="R1416" t="s">
        <v>117</v>
      </c>
      <c r="S1416" t="s">
        <v>104</v>
      </c>
      <c r="T1416">
        <v>7.9999999999999982</v>
      </c>
      <c r="U1416">
        <v>740</v>
      </c>
    </row>
    <row r="1417" spans="16:21" x14ac:dyDescent="0.15">
      <c r="P1417">
        <f t="shared" si="25"/>
        <v>13119</v>
      </c>
      <c r="Q1417" t="s">
        <v>209</v>
      </c>
      <c r="R1417" t="s">
        <v>117</v>
      </c>
      <c r="S1417" t="s">
        <v>105</v>
      </c>
      <c r="T1417">
        <v>7.3999999999999986</v>
      </c>
      <c r="U1417">
        <v>680</v>
      </c>
    </row>
    <row r="1418" spans="16:21" x14ac:dyDescent="0.15">
      <c r="P1418">
        <f t="shared" si="25"/>
        <v>13120</v>
      </c>
      <c r="Q1418" t="s">
        <v>209</v>
      </c>
      <c r="R1418" t="s">
        <v>117</v>
      </c>
      <c r="S1418" t="s">
        <v>106</v>
      </c>
      <c r="T1418">
        <v>6.7999999999999989</v>
      </c>
      <c r="U1418">
        <v>680</v>
      </c>
    </row>
    <row r="1419" spans="16:21" x14ac:dyDescent="0.15">
      <c r="P1419">
        <f t="shared" si="25"/>
        <v>13121</v>
      </c>
      <c r="Q1419" t="s">
        <v>209</v>
      </c>
      <c r="R1419" t="s">
        <v>117</v>
      </c>
      <c r="S1419" t="s">
        <v>107</v>
      </c>
      <c r="T1419">
        <v>6.3999999999999986</v>
      </c>
      <c r="U1419">
        <v>680</v>
      </c>
    </row>
    <row r="1420" spans="16:21" x14ac:dyDescent="0.15">
      <c r="P1420">
        <f t="shared" si="25"/>
        <v>13122</v>
      </c>
      <c r="Q1420" t="s">
        <v>209</v>
      </c>
      <c r="R1420" t="s">
        <v>117</v>
      </c>
      <c r="S1420" t="s">
        <v>108</v>
      </c>
      <c r="T1420">
        <v>5.8999999999999986</v>
      </c>
      <c r="U1420">
        <v>580</v>
      </c>
    </row>
    <row r="1421" spans="16:21" x14ac:dyDescent="0.15">
      <c r="P1421">
        <f t="shared" si="25"/>
        <v>13123</v>
      </c>
      <c r="Q1421" t="s">
        <v>209</v>
      </c>
      <c r="R1421" t="s">
        <v>117</v>
      </c>
      <c r="S1421" t="s">
        <v>109</v>
      </c>
      <c r="T1421">
        <v>5.1999999999999993</v>
      </c>
      <c r="U1421">
        <v>580</v>
      </c>
    </row>
    <row r="1422" spans="16:21" x14ac:dyDescent="0.15">
      <c r="P1422">
        <f t="shared" si="25"/>
        <v>13124</v>
      </c>
      <c r="Q1422" t="s">
        <v>209</v>
      </c>
      <c r="R1422" t="s">
        <v>117</v>
      </c>
      <c r="S1422" t="s">
        <v>110</v>
      </c>
      <c r="T1422">
        <v>4.5999999999999979</v>
      </c>
      <c r="U1422">
        <v>480</v>
      </c>
    </row>
    <row r="1423" spans="16:21" x14ac:dyDescent="0.15">
      <c r="P1423">
        <f t="shared" si="25"/>
        <v>13125</v>
      </c>
      <c r="Q1423" t="s">
        <v>209</v>
      </c>
      <c r="R1423" t="s">
        <v>117</v>
      </c>
      <c r="S1423" t="s">
        <v>111</v>
      </c>
      <c r="T1423">
        <v>3.6999999999999993</v>
      </c>
      <c r="U1423">
        <v>480</v>
      </c>
    </row>
    <row r="1424" spans="16:21" x14ac:dyDescent="0.15">
      <c r="P1424">
        <f t="shared" si="25"/>
        <v>13126</v>
      </c>
      <c r="Q1424" t="s">
        <v>209</v>
      </c>
      <c r="R1424" t="s">
        <v>117</v>
      </c>
      <c r="S1424" t="s">
        <v>112</v>
      </c>
      <c r="T1424">
        <v>2.8999999999999986</v>
      </c>
      <c r="U1424">
        <v>340</v>
      </c>
    </row>
    <row r="1425" spans="16:21" x14ac:dyDescent="0.15">
      <c r="P1425">
        <f t="shared" si="25"/>
        <v>13127</v>
      </c>
      <c r="Q1425" t="s">
        <v>209</v>
      </c>
      <c r="R1425" t="s">
        <v>117</v>
      </c>
      <c r="S1425" t="s">
        <v>113</v>
      </c>
      <c r="T1425">
        <v>2.0999999999999979</v>
      </c>
      <c r="U1425">
        <v>340</v>
      </c>
    </row>
    <row r="1426" spans="16:21" x14ac:dyDescent="0.15">
      <c r="P1426">
        <f t="shared" si="25"/>
        <v>13128</v>
      </c>
      <c r="Q1426" t="s">
        <v>209</v>
      </c>
      <c r="R1426" t="s">
        <v>117</v>
      </c>
      <c r="S1426" t="s">
        <v>114</v>
      </c>
      <c r="T1426">
        <v>1.5999999999999979</v>
      </c>
      <c r="U1426">
        <v>320</v>
      </c>
    </row>
    <row r="1427" spans="16:21" x14ac:dyDescent="0.15">
      <c r="P1427">
        <f t="shared" si="25"/>
        <v>13129</v>
      </c>
      <c r="Q1427" t="s">
        <v>209</v>
      </c>
      <c r="R1427" t="s">
        <v>117</v>
      </c>
      <c r="S1427" t="s">
        <v>115</v>
      </c>
      <c r="T1427">
        <v>1.1999999999999993</v>
      </c>
      <c r="U1427">
        <v>320</v>
      </c>
    </row>
    <row r="1428" spans="16:21" x14ac:dyDescent="0.15">
      <c r="P1428">
        <f t="shared" si="25"/>
        <v>13130</v>
      </c>
      <c r="Q1428" t="s">
        <v>209</v>
      </c>
      <c r="R1428" t="s">
        <v>117</v>
      </c>
      <c r="S1428" t="s">
        <v>116</v>
      </c>
      <c r="T1428">
        <v>0.39999999999999858</v>
      </c>
      <c r="U1428">
        <v>320</v>
      </c>
    </row>
    <row r="1429" spans="16:21" x14ac:dyDescent="0.15">
      <c r="P1429">
        <f t="shared" si="25"/>
        <v>13131</v>
      </c>
      <c r="Q1429" t="s">
        <v>209</v>
      </c>
      <c r="R1429" t="s">
        <v>117</v>
      </c>
      <c r="S1429" t="s">
        <v>117</v>
      </c>
      <c r="T1429">
        <v>0</v>
      </c>
      <c r="U1429">
        <v>0</v>
      </c>
    </row>
    <row r="1430" spans="16:21" x14ac:dyDescent="0.15">
      <c r="P1430">
        <f t="shared" si="25"/>
        <v>13132</v>
      </c>
      <c r="Q1430" t="s">
        <v>209</v>
      </c>
      <c r="R1430" t="s">
        <v>117</v>
      </c>
      <c r="S1430" t="s">
        <v>118</v>
      </c>
      <c r="T1430">
        <v>0.5</v>
      </c>
      <c r="U1430">
        <v>320</v>
      </c>
    </row>
    <row r="1431" spans="16:21" x14ac:dyDescent="0.15">
      <c r="P1431">
        <f t="shared" si="25"/>
        <v>13133</v>
      </c>
      <c r="Q1431" t="s">
        <v>209</v>
      </c>
      <c r="R1431" t="s">
        <v>117</v>
      </c>
      <c r="S1431" t="s">
        <v>119</v>
      </c>
      <c r="T1431">
        <v>1.1000000000000014</v>
      </c>
      <c r="U1431">
        <v>380</v>
      </c>
    </row>
    <row r="1432" spans="16:21" x14ac:dyDescent="0.15">
      <c r="P1432">
        <f t="shared" si="25"/>
        <v>13134</v>
      </c>
      <c r="Q1432" t="s">
        <v>209</v>
      </c>
      <c r="R1432" t="s">
        <v>117</v>
      </c>
      <c r="S1432" t="s">
        <v>120</v>
      </c>
      <c r="T1432">
        <v>1.7000000000000028</v>
      </c>
      <c r="U1432">
        <v>380</v>
      </c>
    </row>
    <row r="1433" spans="16:21" x14ac:dyDescent="0.15">
      <c r="P1433">
        <f t="shared" si="25"/>
        <v>13135</v>
      </c>
      <c r="Q1433" t="s">
        <v>209</v>
      </c>
      <c r="R1433" t="s">
        <v>117</v>
      </c>
      <c r="S1433" t="s">
        <v>121</v>
      </c>
      <c r="T1433">
        <v>2.3000000000000007</v>
      </c>
      <c r="U1433">
        <v>500</v>
      </c>
    </row>
    <row r="1434" spans="16:21" x14ac:dyDescent="0.15">
      <c r="P1434">
        <f t="shared" si="25"/>
        <v>13136</v>
      </c>
      <c r="Q1434" t="s">
        <v>209</v>
      </c>
      <c r="R1434" t="s">
        <v>117</v>
      </c>
      <c r="S1434" t="s">
        <v>122</v>
      </c>
      <c r="T1434">
        <v>2.8000000000000007</v>
      </c>
      <c r="U1434">
        <v>500</v>
      </c>
    </row>
    <row r="1435" spans="16:21" x14ac:dyDescent="0.15">
      <c r="P1435">
        <f t="shared" si="25"/>
        <v>13137</v>
      </c>
      <c r="Q1435" t="s">
        <v>209</v>
      </c>
      <c r="R1435" t="s">
        <v>117</v>
      </c>
      <c r="S1435" t="s">
        <v>123</v>
      </c>
      <c r="T1435">
        <v>3.4000000000000021</v>
      </c>
      <c r="U1435">
        <v>500</v>
      </c>
    </row>
    <row r="1436" spans="16:21" x14ac:dyDescent="0.15">
      <c r="P1436">
        <f t="shared" si="25"/>
        <v>13138</v>
      </c>
      <c r="Q1436" t="s">
        <v>209</v>
      </c>
      <c r="R1436" t="s">
        <v>117</v>
      </c>
      <c r="S1436" t="s">
        <v>124</v>
      </c>
      <c r="T1436">
        <v>3.9000000000000021</v>
      </c>
      <c r="U1436">
        <v>640</v>
      </c>
    </row>
    <row r="1437" spans="16:21" x14ac:dyDescent="0.15">
      <c r="P1437">
        <f t="shared" si="25"/>
        <v>13139</v>
      </c>
      <c r="Q1437" t="s">
        <v>209</v>
      </c>
      <c r="R1437" t="s">
        <v>117</v>
      </c>
      <c r="S1437" t="s">
        <v>125</v>
      </c>
      <c r="T1437">
        <v>4.2000000000000028</v>
      </c>
      <c r="U1437">
        <v>640</v>
      </c>
    </row>
    <row r="1438" spans="16:21" x14ac:dyDescent="0.15">
      <c r="P1438">
        <f t="shared" si="25"/>
        <v>13140</v>
      </c>
      <c r="Q1438" t="s">
        <v>209</v>
      </c>
      <c r="R1438" t="s">
        <v>117</v>
      </c>
      <c r="S1438" t="s">
        <v>126</v>
      </c>
      <c r="T1438">
        <v>4.6000000000000014</v>
      </c>
      <c r="U1438">
        <v>640</v>
      </c>
    </row>
    <row r="1439" spans="16:21" x14ac:dyDescent="0.15">
      <c r="P1439">
        <f t="shared" si="25"/>
        <v>13141</v>
      </c>
      <c r="Q1439" t="s">
        <v>209</v>
      </c>
      <c r="R1439" t="s">
        <v>117</v>
      </c>
      <c r="S1439" t="s">
        <v>127</v>
      </c>
      <c r="T1439">
        <v>5</v>
      </c>
      <c r="U1439">
        <v>640</v>
      </c>
    </row>
    <row r="1440" spans="16:21" x14ac:dyDescent="0.15">
      <c r="P1440">
        <f t="shared" si="25"/>
        <v>13142</v>
      </c>
      <c r="Q1440" t="s">
        <v>209</v>
      </c>
      <c r="R1440" t="s">
        <v>117</v>
      </c>
      <c r="S1440" t="s">
        <v>128</v>
      </c>
      <c r="T1440">
        <v>5.6000000000000014</v>
      </c>
      <c r="U1440">
        <v>740</v>
      </c>
    </row>
    <row r="1441" spans="16:21" x14ac:dyDescent="0.15">
      <c r="P1441">
        <f t="shared" si="25"/>
        <v>13143</v>
      </c>
      <c r="Q1441" t="s">
        <v>209</v>
      </c>
      <c r="R1441" t="s">
        <v>117</v>
      </c>
      <c r="S1441" t="s">
        <v>129</v>
      </c>
      <c r="T1441">
        <v>6.1000000000000014</v>
      </c>
      <c r="U1441">
        <v>740</v>
      </c>
    </row>
    <row r="1442" spans="16:21" x14ac:dyDescent="0.15">
      <c r="P1442">
        <f t="shared" si="25"/>
        <v>13144</v>
      </c>
      <c r="Q1442" t="s">
        <v>209</v>
      </c>
      <c r="R1442" t="s">
        <v>117</v>
      </c>
      <c r="S1442" t="s">
        <v>130</v>
      </c>
      <c r="T1442">
        <v>6.6000000000000014</v>
      </c>
      <c r="U1442">
        <v>740</v>
      </c>
    </row>
    <row r="1443" spans="16:21" x14ac:dyDescent="0.15">
      <c r="P1443">
        <f t="shared" si="25"/>
        <v>13200</v>
      </c>
      <c r="Q1443" t="s">
        <v>209</v>
      </c>
      <c r="R1443" t="s">
        <v>118</v>
      </c>
      <c r="S1443" t="s">
        <v>86</v>
      </c>
      <c r="T1443">
        <v>16.899999999999999</v>
      </c>
      <c r="U1443">
        <v>1520</v>
      </c>
    </row>
    <row r="1444" spans="16:21" x14ac:dyDescent="0.15">
      <c r="P1444">
        <f t="shared" si="25"/>
        <v>13201</v>
      </c>
      <c r="Q1444" t="s">
        <v>209</v>
      </c>
      <c r="R1444" t="s">
        <v>118</v>
      </c>
      <c r="S1444" t="s">
        <v>87</v>
      </c>
      <c r="T1444">
        <v>16.299999999999997</v>
      </c>
      <c r="U1444">
        <v>1520</v>
      </c>
    </row>
    <row r="1445" spans="16:21" x14ac:dyDescent="0.15">
      <c r="P1445">
        <f t="shared" si="25"/>
        <v>13202</v>
      </c>
      <c r="Q1445" t="s">
        <v>209</v>
      </c>
      <c r="R1445" t="s">
        <v>118</v>
      </c>
      <c r="S1445" t="s">
        <v>88</v>
      </c>
      <c r="T1445">
        <v>15.799999999999999</v>
      </c>
      <c r="U1445">
        <v>1380</v>
      </c>
    </row>
    <row r="1446" spans="16:21" x14ac:dyDescent="0.15">
      <c r="P1446">
        <f t="shared" si="25"/>
        <v>13203</v>
      </c>
      <c r="Q1446" t="s">
        <v>209</v>
      </c>
      <c r="R1446" t="s">
        <v>118</v>
      </c>
      <c r="S1446" t="s">
        <v>89</v>
      </c>
      <c r="T1446">
        <v>15.499999999999998</v>
      </c>
      <c r="U1446">
        <v>1380</v>
      </c>
    </row>
    <row r="1447" spans="16:21" x14ac:dyDescent="0.15">
      <c r="P1447">
        <f t="shared" si="25"/>
        <v>13204</v>
      </c>
      <c r="Q1447" t="s">
        <v>209</v>
      </c>
      <c r="R1447" t="s">
        <v>118</v>
      </c>
      <c r="S1447" t="s">
        <v>90</v>
      </c>
      <c r="T1447">
        <v>14.899999999999999</v>
      </c>
      <c r="U1447">
        <v>1320</v>
      </c>
    </row>
    <row r="1448" spans="16:21" x14ac:dyDescent="0.15">
      <c r="P1448">
        <f t="shared" si="25"/>
        <v>13205</v>
      </c>
      <c r="Q1448" t="s">
        <v>209</v>
      </c>
      <c r="R1448" t="s">
        <v>118</v>
      </c>
      <c r="S1448" t="s">
        <v>91</v>
      </c>
      <c r="T1448">
        <v>14.099999999999998</v>
      </c>
      <c r="U1448">
        <v>1320</v>
      </c>
    </row>
    <row r="1449" spans="16:21" x14ac:dyDescent="0.15">
      <c r="P1449">
        <f t="shared" si="25"/>
        <v>13206</v>
      </c>
      <c r="Q1449" t="s">
        <v>209</v>
      </c>
      <c r="R1449" t="s">
        <v>118</v>
      </c>
      <c r="S1449" t="s">
        <v>92</v>
      </c>
      <c r="T1449">
        <v>13.899999999999999</v>
      </c>
      <c r="U1449">
        <v>1320</v>
      </c>
    </row>
    <row r="1450" spans="16:21" x14ac:dyDescent="0.15">
      <c r="P1450">
        <f t="shared" si="25"/>
        <v>13207</v>
      </c>
      <c r="Q1450" t="s">
        <v>209</v>
      </c>
      <c r="R1450" t="s">
        <v>118</v>
      </c>
      <c r="S1450" t="s">
        <v>93</v>
      </c>
      <c r="T1450">
        <v>13.499999999999998</v>
      </c>
      <c r="U1450">
        <v>1320</v>
      </c>
    </row>
    <row r="1451" spans="16:21" x14ac:dyDescent="0.15">
      <c r="P1451">
        <f t="shared" si="25"/>
        <v>13208</v>
      </c>
      <c r="Q1451" t="s">
        <v>209</v>
      </c>
      <c r="R1451" t="s">
        <v>118</v>
      </c>
      <c r="S1451" t="s">
        <v>94</v>
      </c>
      <c r="T1451">
        <v>13.2</v>
      </c>
      <c r="U1451">
        <v>1320</v>
      </c>
    </row>
    <row r="1452" spans="16:21" x14ac:dyDescent="0.15">
      <c r="P1452">
        <f t="shared" si="25"/>
        <v>13209</v>
      </c>
      <c r="Q1452" t="s">
        <v>209</v>
      </c>
      <c r="R1452" t="s">
        <v>118</v>
      </c>
      <c r="S1452" t="s">
        <v>95</v>
      </c>
      <c r="T1452">
        <v>12.899999999999999</v>
      </c>
      <c r="U1452">
        <v>1200</v>
      </c>
    </row>
    <row r="1453" spans="16:21" x14ac:dyDescent="0.15">
      <c r="P1453">
        <f t="shared" si="25"/>
        <v>13210</v>
      </c>
      <c r="Q1453" t="s">
        <v>209</v>
      </c>
      <c r="R1453" t="s">
        <v>118</v>
      </c>
      <c r="S1453" t="s">
        <v>96</v>
      </c>
      <c r="T1453">
        <v>12.599999999999998</v>
      </c>
      <c r="U1453">
        <v>1200</v>
      </c>
    </row>
    <row r="1454" spans="16:21" x14ac:dyDescent="0.15">
      <c r="P1454">
        <f t="shared" si="25"/>
        <v>13211</v>
      </c>
      <c r="Q1454" t="s">
        <v>209</v>
      </c>
      <c r="R1454" t="s">
        <v>118</v>
      </c>
      <c r="S1454" t="s">
        <v>97</v>
      </c>
      <c r="T1454">
        <v>11.799999999999999</v>
      </c>
      <c r="U1454">
        <v>1140</v>
      </c>
    </row>
    <row r="1455" spans="16:21" x14ac:dyDescent="0.15">
      <c r="P1455">
        <f t="shared" si="25"/>
        <v>13212</v>
      </c>
      <c r="Q1455" t="s">
        <v>209</v>
      </c>
      <c r="R1455" t="s">
        <v>118</v>
      </c>
      <c r="S1455" t="s">
        <v>98</v>
      </c>
      <c r="T1455">
        <v>11.299999999999999</v>
      </c>
      <c r="U1455">
        <v>1140</v>
      </c>
    </row>
    <row r="1456" spans="16:21" x14ac:dyDescent="0.15">
      <c r="P1456">
        <f t="shared" si="25"/>
        <v>13213</v>
      </c>
      <c r="Q1456" t="s">
        <v>209</v>
      </c>
      <c r="R1456" t="s">
        <v>118</v>
      </c>
      <c r="S1456" t="s">
        <v>99</v>
      </c>
      <c r="T1456">
        <v>10.999999999999998</v>
      </c>
      <c r="U1456">
        <v>1020</v>
      </c>
    </row>
    <row r="1457" spans="16:21" x14ac:dyDescent="0.15">
      <c r="P1457">
        <f t="shared" si="25"/>
        <v>13214</v>
      </c>
      <c r="Q1457" t="s">
        <v>209</v>
      </c>
      <c r="R1457" t="s">
        <v>118</v>
      </c>
      <c r="S1457" t="s">
        <v>100</v>
      </c>
      <c r="T1457">
        <v>10.499999999999998</v>
      </c>
      <c r="U1457">
        <v>1020</v>
      </c>
    </row>
    <row r="1458" spans="16:21" x14ac:dyDescent="0.15">
      <c r="P1458">
        <f t="shared" si="25"/>
        <v>13215</v>
      </c>
      <c r="Q1458" t="s">
        <v>209</v>
      </c>
      <c r="R1458" t="s">
        <v>118</v>
      </c>
      <c r="S1458" t="s">
        <v>101</v>
      </c>
      <c r="T1458">
        <v>9.9999999999999982</v>
      </c>
      <c r="U1458">
        <v>980</v>
      </c>
    </row>
    <row r="1459" spans="16:21" x14ac:dyDescent="0.15">
      <c r="P1459">
        <f t="shared" si="25"/>
        <v>13216</v>
      </c>
      <c r="Q1459" t="s">
        <v>209</v>
      </c>
      <c r="R1459" t="s">
        <v>118</v>
      </c>
      <c r="S1459" t="s">
        <v>102</v>
      </c>
      <c r="T1459">
        <v>9.6999999999999993</v>
      </c>
      <c r="U1459">
        <v>980</v>
      </c>
    </row>
    <row r="1460" spans="16:21" x14ac:dyDescent="0.15">
      <c r="P1460">
        <f t="shared" si="25"/>
        <v>13217</v>
      </c>
      <c r="Q1460" t="s">
        <v>209</v>
      </c>
      <c r="R1460" t="s">
        <v>118</v>
      </c>
      <c r="S1460" t="s">
        <v>103</v>
      </c>
      <c r="T1460">
        <v>9.0999999999999979</v>
      </c>
      <c r="U1460">
        <v>980</v>
      </c>
    </row>
    <row r="1461" spans="16:21" x14ac:dyDescent="0.15">
      <c r="P1461">
        <f t="shared" si="25"/>
        <v>13218</v>
      </c>
      <c r="Q1461" t="s">
        <v>209</v>
      </c>
      <c r="R1461" t="s">
        <v>118</v>
      </c>
      <c r="S1461" t="s">
        <v>104</v>
      </c>
      <c r="T1461">
        <v>8.4999999999999982</v>
      </c>
      <c r="U1461">
        <v>840</v>
      </c>
    </row>
    <row r="1462" spans="16:21" x14ac:dyDescent="0.15">
      <c r="P1462">
        <f t="shared" si="25"/>
        <v>13219</v>
      </c>
      <c r="Q1462" t="s">
        <v>209</v>
      </c>
      <c r="R1462" t="s">
        <v>118</v>
      </c>
      <c r="S1462" t="s">
        <v>105</v>
      </c>
      <c r="T1462">
        <v>7.8999999999999986</v>
      </c>
      <c r="U1462">
        <v>780</v>
      </c>
    </row>
    <row r="1463" spans="16:21" x14ac:dyDescent="0.15">
      <c r="P1463">
        <f t="shared" si="25"/>
        <v>13220</v>
      </c>
      <c r="Q1463" t="s">
        <v>209</v>
      </c>
      <c r="R1463" t="s">
        <v>118</v>
      </c>
      <c r="S1463" t="s">
        <v>106</v>
      </c>
      <c r="T1463">
        <v>7.2999999999999989</v>
      </c>
      <c r="U1463">
        <v>780</v>
      </c>
    </row>
    <row r="1464" spans="16:21" x14ac:dyDescent="0.15">
      <c r="P1464">
        <f t="shared" si="25"/>
        <v>13221</v>
      </c>
      <c r="Q1464" t="s">
        <v>209</v>
      </c>
      <c r="R1464" t="s">
        <v>118</v>
      </c>
      <c r="S1464" t="s">
        <v>107</v>
      </c>
      <c r="T1464">
        <v>6.8999999999999986</v>
      </c>
      <c r="U1464">
        <v>780</v>
      </c>
    </row>
    <row r="1465" spans="16:21" x14ac:dyDescent="0.15">
      <c r="P1465">
        <f t="shared" si="25"/>
        <v>13222</v>
      </c>
      <c r="Q1465" t="s">
        <v>209</v>
      </c>
      <c r="R1465" t="s">
        <v>118</v>
      </c>
      <c r="S1465" t="s">
        <v>108</v>
      </c>
      <c r="T1465">
        <v>6.3999999999999986</v>
      </c>
      <c r="U1465">
        <v>680</v>
      </c>
    </row>
    <row r="1466" spans="16:21" x14ac:dyDescent="0.15">
      <c r="P1466">
        <f t="shared" si="25"/>
        <v>13223</v>
      </c>
      <c r="Q1466" t="s">
        <v>209</v>
      </c>
      <c r="R1466" t="s">
        <v>118</v>
      </c>
      <c r="S1466" t="s">
        <v>109</v>
      </c>
      <c r="T1466">
        <v>5.6999999999999993</v>
      </c>
      <c r="U1466">
        <v>680</v>
      </c>
    </row>
    <row r="1467" spans="16:21" x14ac:dyDescent="0.15">
      <c r="P1467">
        <f t="shared" si="25"/>
        <v>13224</v>
      </c>
      <c r="Q1467" t="s">
        <v>209</v>
      </c>
      <c r="R1467" t="s">
        <v>118</v>
      </c>
      <c r="S1467" t="s">
        <v>110</v>
      </c>
      <c r="T1467">
        <v>5.0999999999999979</v>
      </c>
      <c r="U1467">
        <v>560</v>
      </c>
    </row>
    <row r="1468" spans="16:21" x14ac:dyDescent="0.15">
      <c r="P1468">
        <f t="shared" si="25"/>
        <v>13225</v>
      </c>
      <c r="Q1468" t="s">
        <v>209</v>
      </c>
      <c r="R1468" t="s">
        <v>118</v>
      </c>
      <c r="S1468" t="s">
        <v>111</v>
      </c>
      <c r="T1468">
        <v>4.1999999999999993</v>
      </c>
      <c r="U1468">
        <v>560</v>
      </c>
    </row>
    <row r="1469" spans="16:21" x14ac:dyDescent="0.15">
      <c r="P1469">
        <f t="shared" si="25"/>
        <v>13226</v>
      </c>
      <c r="Q1469" t="s">
        <v>209</v>
      </c>
      <c r="R1469" t="s">
        <v>118</v>
      </c>
      <c r="S1469" t="s">
        <v>112</v>
      </c>
      <c r="T1469">
        <v>3.3999999999999986</v>
      </c>
      <c r="U1469">
        <v>420</v>
      </c>
    </row>
    <row r="1470" spans="16:21" x14ac:dyDescent="0.15">
      <c r="P1470">
        <f t="shared" si="25"/>
        <v>13227</v>
      </c>
      <c r="Q1470" t="s">
        <v>209</v>
      </c>
      <c r="R1470" t="s">
        <v>118</v>
      </c>
      <c r="S1470" t="s">
        <v>113</v>
      </c>
      <c r="T1470">
        <v>2.5999999999999979</v>
      </c>
      <c r="U1470">
        <v>420</v>
      </c>
    </row>
    <row r="1471" spans="16:21" x14ac:dyDescent="0.15">
      <c r="P1471">
        <f t="shared" si="25"/>
        <v>13228</v>
      </c>
      <c r="Q1471" t="s">
        <v>209</v>
      </c>
      <c r="R1471" t="s">
        <v>118</v>
      </c>
      <c r="S1471" t="s">
        <v>114</v>
      </c>
      <c r="T1471">
        <v>2.0999999999999979</v>
      </c>
      <c r="U1471">
        <v>380</v>
      </c>
    </row>
    <row r="1472" spans="16:21" x14ac:dyDescent="0.15">
      <c r="P1472">
        <f t="shared" si="25"/>
        <v>13229</v>
      </c>
      <c r="Q1472" t="s">
        <v>209</v>
      </c>
      <c r="R1472" t="s">
        <v>118</v>
      </c>
      <c r="S1472" t="s">
        <v>115</v>
      </c>
      <c r="T1472">
        <v>1.6999999999999993</v>
      </c>
      <c r="U1472">
        <v>380</v>
      </c>
    </row>
    <row r="1473" spans="16:21" x14ac:dyDescent="0.15">
      <c r="P1473">
        <f t="shared" si="25"/>
        <v>13230</v>
      </c>
      <c r="Q1473" t="s">
        <v>209</v>
      </c>
      <c r="R1473" t="s">
        <v>118</v>
      </c>
      <c r="S1473" t="s">
        <v>116</v>
      </c>
      <c r="T1473">
        <v>0.89999999999999858</v>
      </c>
      <c r="U1473">
        <v>380</v>
      </c>
    </row>
    <row r="1474" spans="16:21" x14ac:dyDescent="0.15">
      <c r="P1474">
        <f t="shared" si="25"/>
        <v>13231</v>
      </c>
      <c r="Q1474" t="s">
        <v>209</v>
      </c>
      <c r="R1474" t="s">
        <v>118</v>
      </c>
      <c r="S1474" t="s">
        <v>117</v>
      </c>
      <c r="T1474">
        <v>0.5</v>
      </c>
      <c r="U1474">
        <v>320</v>
      </c>
    </row>
    <row r="1475" spans="16:21" x14ac:dyDescent="0.15">
      <c r="P1475">
        <f t="shared" ref="P1475:P1538" si="26">IF(Q1475="国道58号・330号沿線（那覇⇔コザ）",1,IF(Q1475="国道329号・330号沿線（那覇⇔与那原）",2,3))*10000+LEFT(R1475,2)*100+LEFT(S1475,2)</f>
        <v>13232</v>
      </c>
      <c r="Q1475" t="s">
        <v>209</v>
      </c>
      <c r="R1475" t="s">
        <v>118</v>
      </c>
      <c r="S1475" t="s">
        <v>118</v>
      </c>
      <c r="T1475">
        <v>0</v>
      </c>
      <c r="U1475">
        <v>0</v>
      </c>
    </row>
    <row r="1476" spans="16:21" x14ac:dyDescent="0.15">
      <c r="P1476">
        <f t="shared" si="26"/>
        <v>13233</v>
      </c>
      <c r="Q1476" t="s">
        <v>209</v>
      </c>
      <c r="R1476" t="s">
        <v>118</v>
      </c>
      <c r="S1476" t="s">
        <v>119</v>
      </c>
      <c r="T1476">
        <v>0.60000000000000142</v>
      </c>
      <c r="U1476">
        <v>320</v>
      </c>
    </row>
    <row r="1477" spans="16:21" x14ac:dyDescent="0.15">
      <c r="P1477">
        <f t="shared" si="26"/>
        <v>13234</v>
      </c>
      <c r="Q1477" t="s">
        <v>209</v>
      </c>
      <c r="R1477" t="s">
        <v>118</v>
      </c>
      <c r="S1477" t="s">
        <v>120</v>
      </c>
      <c r="T1477">
        <v>1.2000000000000028</v>
      </c>
      <c r="U1477">
        <v>320</v>
      </c>
    </row>
    <row r="1478" spans="16:21" x14ac:dyDescent="0.15">
      <c r="P1478">
        <f t="shared" si="26"/>
        <v>13235</v>
      </c>
      <c r="Q1478" t="s">
        <v>209</v>
      </c>
      <c r="R1478" t="s">
        <v>118</v>
      </c>
      <c r="S1478" t="s">
        <v>121</v>
      </c>
      <c r="T1478">
        <v>1.8000000000000007</v>
      </c>
      <c r="U1478">
        <v>380</v>
      </c>
    </row>
    <row r="1479" spans="16:21" x14ac:dyDescent="0.15">
      <c r="P1479">
        <f t="shared" si="26"/>
        <v>13236</v>
      </c>
      <c r="Q1479" t="s">
        <v>209</v>
      </c>
      <c r="R1479" t="s">
        <v>118</v>
      </c>
      <c r="S1479" t="s">
        <v>122</v>
      </c>
      <c r="T1479">
        <v>2.3000000000000007</v>
      </c>
      <c r="U1479">
        <v>380</v>
      </c>
    </row>
    <row r="1480" spans="16:21" x14ac:dyDescent="0.15">
      <c r="P1480">
        <f t="shared" si="26"/>
        <v>13237</v>
      </c>
      <c r="Q1480" t="s">
        <v>209</v>
      </c>
      <c r="R1480" t="s">
        <v>118</v>
      </c>
      <c r="S1480" t="s">
        <v>123</v>
      </c>
      <c r="T1480">
        <v>2.9000000000000021</v>
      </c>
      <c r="U1480">
        <v>380</v>
      </c>
    </row>
    <row r="1481" spans="16:21" x14ac:dyDescent="0.15">
      <c r="P1481">
        <f t="shared" si="26"/>
        <v>13238</v>
      </c>
      <c r="Q1481" t="s">
        <v>209</v>
      </c>
      <c r="R1481" t="s">
        <v>118</v>
      </c>
      <c r="S1481" t="s">
        <v>124</v>
      </c>
      <c r="T1481">
        <v>3.4000000000000021</v>
      </c>
      <c r="U1481">
        <v>500</v>
      </c>
    </row>
    <row r="1482" spans="16:21" x14ac:dyDescent="0.15">
      <c r="P1482">
        <f t="shared" si="26"/>
        <v>13239</v>
      </c>
      <c r="Q1482" t="s">
        <v>209</v>
      </c>
      <c r="R1482" t="s">
        <v>118</v>
      </c>
      <c r="S1482" t="s">
        <v>125</v>
      </c>
      <c r="T1482">
        <v>3.7000000000000028</v>
      </c>
      <c r="U1482">
        <v>500</v>
      </c>
    </row>
    <row r="1483" spans="16:21" x14ac:dyDescent="0.15">
      <c r="P1483">
        <f t="shared" si="26"/>
        <v>13240</v>
      </c>
      <c r="Q1483" t="s">
        <v>209</v>
      </c>
      <c r="R1483" t="s">
        <v>118</v>
      </c>
      <c r="S1483" t="s">
        <v>126</v>
      </c>
      <c r="T1483">
        <v>4.1000000000000014</v>
      </c>
      <c r="U1483">
        <v>500</v>
      </c>
    </row>
    <row r="1484" spans="16:21" x14ac:dyDescent="0.15">
      <c r="P1484">
        <f t="shared" si="26"/>
        <v>13241</v>
      </c>
      <c r="Q1484" t="s">
        <v>209</v>
      </c>
      <c r="R1484" t="s">
        <v>118</v>
      </c>
      <c r="S1484" t="s">
        <v>127</v>
      </c>
      <c r="T1484">
        <v>4.5</v>
      </c>
      <c r="U1484">
        <v>500</v>
      </c>
    </row>
    <row r="1485" spans="16:21" x14ac:dyDescent="0.15">
      <c r="P1485">
        <f t="shared" si="26"/>
        <v>13242</v>
      </c>
      <c r="Q1485" t="s">
        <v>209</v>
      </c>
      <c r="R1485" t="s">
        <v>118</v>
      </c>
      <c r="S1485" t="s">
        <v>128</v>
      </c>
      <c r="T1485">
        <v>5.1000000000000014</v>
      </c>
      <c r="U1485">
        <v>620</v>
      </c>
    </row>
    <row r="1486" spans="16:21" x14ac:dyDescent="0.15">
      <c r="P1486">
        <f t="shared" si="26"/>
        <v>13243</v>
      </c>
      <c r="Q1486" t="s">
        <v>209</v>
      </c>
      <c r="R1486" t="s">
        <v>118</v>
      </c>
      <c r="S1486" t="s">
        <v>129</v>
      </c>
      <c r="T1486">
        <v>5.6000000000000014</v>
      </c>
      <c r="U1486">
        <v>620</v>
      </c>
    </row>
    <row r="1487" spans="16:21" x14ac:dyDescent="0.15">
      <c r="P1487">
        <f t="shared" si="26"/>
        <v>13244</v>
      </c>
      <c r="Q1487" t="s">
        <v>209</v>
      </c>
      <c r="R1487" t="s">
        <v>118</v>
      </c>
      <c r="S1487" t="s">
        <v>130</v>
      </c>
      <c r="T1487">
        <v>6.1000000000000014</v>
      </c>
      <c r="U1487">
        <v>620</v>
      </c>
    </row>
    <row r="1488" spans="16:21" x14ac:dyDescent="0.15">
      <c r="P1488">
        <f t="shared" si="26"/>
        <v>13300</v>
      </c>
      <c r="Q1488" t="s">
        <v>209</v>
      </c>
      <c r="R1488" t="s">
        <v>119</v>
      </c>
      <c r="S1488" t="s">
        <v>86</v>
      </c>
      <c r="T1488">
        <v>17.5</v>
      </c>
      <c r="U1488">
        <v>1520</v>
      </c>
    </row>
    <row r="1489" spans="16:21" x14ac:dyDescent="0.15">
      <c r="P1489">
        <f t="shared" si="26"/>
        <v>13301</v>
      </c>
      <c r="Q1489" t="s">
        <v>209</v>
      </c>
      <c r="R1489" t="s">
        <v>119</v>
      </c>
      <c r="S1489" t="s">
        <v>87</v>
      </c>
      <c r="T1489">
        <v>16.899999999999999</v>
      </c>
      <c r="U1489">
        <v>1520</v>
      </c>
    </row>
    <row r="1490" spans="16:21" x14ac:dyDescent="0.15">
      <c r="P1490">
        <f t="shared" si="26"/>
        <v>13302</v>
      </c>
      <c r="Q1490" t="s">
        <v>209</v>
      </c>
      <c r="R1490" t="s">
        <v>119</v>
      </c>
      <c r="S1490" t="s">
        <v>88</v>
      </c>
      <c r="T1490">
        <v>16.399999999999999</v>
      </c>
      <c r="U1490">
        <v>1380</v>
      </c>
    </row>
    <row r="1491" spans="16:21" x14ac:dyDescent="0.15">
      <c r="P1491">
        <f t="shared" si="26"/>
        <v>13303</v>
      </c>
      <c r="Q1491" t="s">
        <v>209</v>
      </c>
      <c r="R1491" t="s">
        <v>119</v>
      </c>
      <c r="S1491" t="s">
        <v>89</v>
      </c>
      <c r="T1491">
        <v>16.100000000000001</v>
      </c>
      <c r="U1491">
        <v>1380</v>
      </c>
    </row>
    <row r="1492" spans="16:21" x14ac:dyDescent="0.15">
      <c r="P1492">
        <f t="shared" si="26"/>
        <v>13304</v>
      </c>
      <c r="Q1492" t="s">
        <v>209</v>
      </c>
      <c r="R1492" t="s">
        <v>119</v>
      </c>
      <c r="S1492" t="s">
        <v>90</v>
      </c>
      <c r="T1492">
        <v>15.5</v>
      </c>
      <c r="U1492">
        <v>1320</v>
      </c>
    </row>
    <row r="1493" spans="16:21" x14ac:dyDescent="0.15">
      <c r="P1493">
        <f t="shared" si="26"/>
        <v>13305</v>
      </c>
      <c r="Q1493" t="s">
        <v>209</v>
      </c>
      <c r="R1493" t="s">
        <v>119</v>
      </c>
      <c r="S1493" t="s">
        <v>91</v>
      </c>
      <c r="T1493">
        <v>14.7</v>
      </c>
      <c r="U1493">
        <v>1320</v>
      </c>
    </row>
    <row r="1494" spans="16:21" x14ac:dyDescent="0.15">
      <c r="P1494">
        <f t="shared" si="26"/>
        <v>13306</v>
      </c>
      <c r="Q1494" t="s">
        <v>209</v>
      </c>
      <c r="R1494" t="s">
        <v>119</v>
      </c>
      <c r="S1494" t="s">
        <v>92</v>
      </c>
      <c r="T1494">
        <v>14.5</v>
      </c>
      <c r="U1494">
        <v>1320</v>
      </c>
    </row>
    <row r="1495" spans="16:21" x14ac:dyDescent="0.15">
      <c r="P1495">
        <f t="shared" si="26"/>
        <v>13307</v>
      </c>
      <c r="Q1495" t="s">
        <v>209</v>
      </c>
      <c r="R1495" t="s">
        <v>119</v>
      </c>
      <c r="S1495" t="s">
        <v>93</v>
      </c>
      <c r="T1495">
        <v>14.1</v>
      </c>
      <c r="U1495">
        <v>1320</v>
      </c>
    </row>
    <row r="1496" spans="16:21" x14ac:dyDescent="0.15">
      <c r="P1496">
        <f t="shared" si="26"/>
        <v>13308</v>
      </c>
      <c r="Q1496" t="s">
        <v>209</v>
      </c>
      <c r="R1496" t="s">
        <v>119</v>
      </c>
      <c r="S1496" t="s">
        <v>94</v>
      </c>
      <c r="T1496">
        <v>13.8</v>
      </c>
      <c r="U1496">
        <v>1320</v>
      </c>
    </row>
    <row r="1497" spans="16:21" x14ac:dyDescent="0.15">
      <c r="P1497">
        <f t="shared" si="26"/>
        <v>13309</v>
      </c>
      <c r="Q1497" t="s">
        <v>209</v>
      </c>
      <c r="R1497" t="s">
        <v>119</v>
      </c>
      <c r="S1497" t="s">
        <v>95</v>
      </c>
      <c r="T1497">
        <v>13.5</v>
      </c>
      <c r="U1497">
        <v>1200</v>
      </c>
    </row>
    <row r="1498" spans="16:21" x14ac:dyDescent="0.15">
      <c r="P1498">
        <f t="shared" si="26"/>
        <v>13310</v>
      </c>
      <c r="Q1498" t="s">
        <v>209</v>
      </c>
      <c r="R1498" t="s">
        <v>119</v>
      </c>
      <c r="S1498" t="s">
        <v>96</v>
      </c>
      <c r="T1498">
        <v>13.2</v>
      </c>
      <c r="U1498">
        <v>1200</v>
      </c>
    </row>
    <row r="1499" spans="16:21" x14ac:dyDescent="0.15">
      <c r="P1499">
        <f t="shared" si="26"/>
        <v>13311</v>
      </c>
      <c r="Q1499" t="s">
        <v>209</v>
      </c>
      <c r="R1499" t="s">
        <v>119</v>
      </c>
      <c r="S1499" t="s">
        <v>97</v>
      </c>
      <c r="T1499">
        <v>12.4</v>
      </c>
      <c r="U1499">
        <v>1140</v>
      </c>
    </row>
    <row r="1500" spans="16:21" x14ac:dyDescent="0.15">
      <c r="P1500">
        <f t="shared" si="26"/>
        <v>13312</v>
      </c>
      <c r="Q1500" t="s">
        <v>209</v>
      </c>
      <c r="R1500" t="s">
        <v>119</v>
      </c>
      <c r="S1500" t="s">
        <v>98</v>
      </c>
      <c r="T1500">
        <v>11.9</v>
      </c>
      <c r="U1500">
        <v>1140</v>
      </c>
    </row>
    <row r="1501" spans="16:21" x14ac:dyDescent="0.15">
      <c r="P1501">
        <f t="shared" si="26"/>
        <v>13313</v>
      </c>
      <c r="Q1501" t="s">
        <v>209</v>
      </c>
      <c r="R1501" t="s">
        <v>119</v>
      </c>
      <c r="S1501" t="s">
        <v>99</v>
      </c>
      <c r="T1501">
        <v>11.6</v>
      </c>
      <c r="U1501">
        <v>1020</v>
      </c>
    </row>
    <row r="1502" spans="16:21" x14ac:dyDescent="0.15">
      <c r="P1502">
        <f t="shared" si="26"/>
        <v>13314</v>
      </c>
      <c r="Q1502" t="s">
        <v>209</v>
      </c>
      <c r="R1502" t="s">
        <v>119</v>
      </c>
      <c r="S1502" t="s">
        <v>100</v>
      </c>
      <c r="T1502">
        <v>11.1</v>
      </c>
      <c r="U1502">
        <v>1020</v>
      </c>
    </row>
    <row r="1503" spans="16:21" x14ac:dyDescent="0.15">
      <c r="P1503">
        <f t="shared" si="26"/>
        <v>13315</v>
      </c>
      <c r="Q1503" t="s">
        <v>209</v>
      </c>
      <c r="R1503" t="s">
        <v>119</v>
      </c>
      <c r="S1503" t="s">
        <v>101</v>
      </c>
      <c r="T1503">
        <v>10.6</v>
      </c>
      <c r="U1503">
        <v>980</v>
      </c>
    </row>
    <row r="1504" spans="16:21" x14ac:dyDescent="0.15">
      <c r="P1504">
        <f t="shared" si="26"/>
        <v>13316</v>
      </c>
      <c r="Q1504" t="s">
        <v>209</v>
      </c>
      <c r="R1504" t="s">
        <v>119</v>
      </c>
      <c r="S1504" t="s">
        <v>102</v>
      </c>
      <c r="T1504">
        <v>10.3</v>
      </c>
      <c r="U1504">
        <v>980</v>
      </c>
    </row>
    <row r="1505" spans="16:21" x14ac:dyDescent="0.15">
      <c r="P1505">
        <f t="shared" si="26"/>
        <v>13317</v>
      </c>
      <c r="Q1505" t="s">
        <v>209</v>
      </c>
      <c r="R1505" t="s">
        <v>119</v>
      </c>
      <c r="S1505" t="s">
        <v>103</v>
      </c>
      <c r="T1505">
        <v>9.6999999999999993</v>
      </c>
      <c r="U1505">
        <v>980</v>
      </c>
    </row>
    <row r="1506" spans="16:21" x14ac:dyDescent="0.15">
      <c r="P1506">
        <f t="shared" si="26"/>
        <v>13318</v>
      </c>
      <c r="Q1506" t="s">
        <v>209</v>
      </c>
      <c r="R1506" t="s">
        <v>119</v>
      </c>
      <c r="S1506" t="s">
        <v>104</v>
      </c>
      <c r="T1506">
        <v>9.1</v>
      </c>
      <c r="U1506">
        <v>840</v>
      </c>
    </row>
    <row r="1507" spans="16:21" x14ac:dyDescent="0.15">
      <c r="P1507">
        <f t="shared" si="26"/>
        <v>13319</v>
      </c>
      <c r="Q1507" t="s">
        <v>209</v>
      </c>
      <c r="R1507" t="s">
        <v>119</v>
      </c>
      <c r="S1507" t="s">
        <v>105</v>
      </c>
      <c r="T1507">
        <v>8.5</v>
      </c>
      <c r="U1507">
        <v>780</v>
      </c>
    </row>
    <row r="1508" spans="16:21" x14ac:dyDescent="0.15">
      <c r="P1508">
        <f t="shared" si="26"/>
        <v>13320</v>
      </c>
      <c r="Q1508" t="s">
        <v>209</v>
      </c>
      <c r="R1508" t="s">
        <v>119</v>
      </c>
      <c r="S1508" t="s">
        <v>106</v>
      </c>
      <c r="T1508">
        <v>7.9</v>
      </c>
      <c r="U1508">
        <v>780</v>
      </c>
    </row>
    <row r="1509" spans="16:21" x14ac:dyDescent="0.15">
      <c r="P1509">
        <f t="shared" si="26"/>
        <v>13321</v>
      </c>
      <c r="Q1509" t="s">
        <v>209</v>
      </c>
      <c r="R1509" t="s">
        <v>119</v>
      </c>
      <c r="S1509" t="s">
        <v>107</v>
      </c>
      <c r="T1509">
        <v>7.5</v>
      </c>
      <c r="U1509">
        <v>780</v>
      </c>
    </row>
    <row r="1510" spans="16:21" x14ac:dyDescent="0.15">
      <c r="P1510">
        <f t="shared" si="26"/>
        <v>13322</v>
      </c>
      <c r="Q1510" t="s">
        <v>209</v>
      </c>
      <c r="R1510" t="s">
        <v>119</v>
      </c>
      <c r="S1510" t="s">
        <v>108</v>
      </c>
      <c r="T1510">
        <v>7</v>
      </c>
      <c r="U1510">
        <v>680</v>
      </c>
    </row>
    <row r="1511" spans="16:21" x14ac:dyDescent="0.15">
      <c r="P1511">
        <f t="shared" si="26"/>
        <v>13323</v>
      </c>
      <c r="Q1511" t="s">
        <v>209</v>
      </c>
      <c r="R1511" t="s">
        <v>119</v>
      </c>
      <c r="S1511" t="s">
        <v>109</v>
      </c>
      <c r="T1511">
        <v>6.3000000000000007</v>
      </c>
      <c r="U1511">
        <v>680</v>
      </c>
    </row>
    <row r="1512" spans="16:21" x14ac:dyDescent="0.15">
      <c r="P1512">
        <f t="shared" si="26"/>
        <v>13324</v>
      </c>
      <c r="Q1512" t="s">
        <v>209</v>
      </c>
      <c r="R1512" t="s">
        <v>119</v>
      </c>
      <c r="S1512" t="s">
        <v>110</v>
      </c>
      <c r="T1512">
        <v>5.6999999999999993</v>
      </c>
      <c r="U1512">
        <v>560</v>
      </c>
    </row>
    <row r="1513" spans="16:21" x14ac:dyDescent="0.15">
      <c r="P1513">
        <f t="shared" si="26"/>
        <v>13325</v>
      </c>
      <c r="Q1513" t="s">
        <v>209</v>
      </c>
      <c r="R1513" t="s">
        <v>119</v>
      </c>
      <c r="S1513" t="s">
        <v>111</v>
      </c>
      <c r="T1513">
        <v>4.8000000000000007</v>
      </c>
      <c r="U1513">
        <v>560</v>
      </c>
    </row>
    <row r="1514" spans="16:21" x14ac:dyDescent="0.15">
      <c r="P1514">
        <f t="shared" si="26"/>
        <v>13326</v>
      </c>
      <c r="Q1514" t="s">
        <v>209</v>
      </c>
      <c r="R1514" t="s">
        <v>119</v>
      </c>
      <c r="S1514" t="s">
        <v>112</v>
      </c>
      <c r="T1514">
        <v>4</v>
      </c>
      <c r="U1514">
        <v>420</v>
      </c>
    </row>
    <row r="1515" spans="16:21" x14ac:dyDescent="0.15">
      <c r="P1515">
        <f t="shared" si="26"/>
        <v>13327</v>
      </c>
      <c r="Q1515" t="s">
        <v>209</v>
      </c>
      <c r="R1515" t="s">
        <v>119</v>
      </c>
      <c r="S1515" t="s">
        <v>113</v>
      </c>
      <c r="T1515">
        <v>3.1999999999999993</v>
      </c>
      <c r="U1515">
        <v>420</v>
      </c>
    </row>
    <row r="1516" spans="16:21" x14ac:dyDescent="0.15">
      <c r="P1516">
        <f t="shared" si="26"/>
        <v>13328</v>
      </c>
      <c r="Q1516" t="s">
        <v>209</v>
      </c>
      <c r="R1516" t="s">
        <v>119</v>
      </c>
      <c r="S1516" t="s">
        <v>114</v>
      </c>
      <c r="T1516">
        <v>2.6999999999999993</v>
      </c>
      <c r="U1516">
        <v>380</v>
      </c>
    </row>
    <row r="1517" spans="16:21" x14ac:dyDescent="0.15">
      <c r="P1517">
        <f t="shared" si="26"/>
        <v>13329</v>
      </c>
      <c r="Q1517" t="s">
        <v>209</v>
      </c>
      <c r="R1517" t="s">
        <v>119</v>
      </c>
      <c r="S1517" t="s">
        <v>115</v>
      </c>
      <c r="T1517">
        <v>2.3000000000000007</v>
      </c>
      <c r="U1517">
        <v>380</v>
      </c>
    </row>
    <row r="1518" spans="16:21" x14ac:dyDescent="0.15">
      <c r="P1518">
        <f t="shared" si="26"/>
        <v>13330</v>
      </c>
      <c r="Q1518" t="s">
        <v>209</v>
      </c>
      <c r="R1518" t="s">
        <v>119</v>
      </c>
      <c r="S1518" t="s">
        <v>116</v>
      </c>
      <c r="T1518">
        <v>1.5</v>
      </c>
      <c r="U1518">
        <v>380</v>
      </c>
    </row>
    <row r="1519" spans="16:21" x14ac:dyDescent="0.15">
      <c r="P1519">
        <f t="shared" si="26"/>
        <v>13331</v>
      </c>
      <c r="Q1519" t="s">
        <v>209</v>
      </c>
      <c r="R1519" t="s">
        <v>119</v>
      </c>
      <c r="S1519" t="s">
        <v>117</v>
      </c>
      <c r="T1519">
        <v>1.1000000000000014</v>
      </c>
      <c r="U1519">
        <v>320</v>
      </c>
    </row>
    <row r="1520" spans="16:21" x14ac:dyDescent="0.15">
      <c r="P1520">
        <f t="shared" si="26"/>
        <v>13332</v>
      </c>
      <c r="Q1520" t="s">
        <v>209</v>
      </c>
      <c r="R1520" t="s">
        <v>119</v>
      </c>
      <c r="S1520" t="s">
        <v>118</v>
      </c>
      <c r="T1520">
        <v>0.60000000000000142</v>
      </c>
      <c r="U1520">
        <v>320</v>
      </c>
    </row>
    <row r="1521" spans="16:21" x14ac:dyDescent="0.15">
      <c r="P1521">
        <f t="shared" si="26"/>
        <v>13333</v>
      </c>
      <c r="Q1521" t="s">
        <v>209</v>
      </c>
      <c r="R1521" t="s">
        <v>119</v>
      </c>
      <c r="S1521" t="s">
        <v>119</v>
      </c>
      <c r="T1521">
        <v>0</v>
      </c>
      <c r="U1521">
        <v>0</v>
      </c>
    </row>
    <row r="1522" spans="16:21" x14ac:dyDescent="0.15">
      <c r="P1522">
        <f t="shared" si="26"/>
        <v>13334</v>
      </c>
      <c r="Q1522" t="s">
        <v>209</v>
      </c>
      <c r="R1522" t="s">
        <v>119</v>
      </c>
      <c r="S1522" t="s">
        <v>120</v>
      </c>
      <c r="T1522">
        <v>0.60000000000000142</v>
      </c>
      <c r="U1522">
        <v>320</v>
      </c>
    </row>
    <row r="1523" spans="16:21" x14ac:dyDescent="0.15">
      <c r="P1523">
        <f t="shared" si="26"/>
        <v>13335</v>
      </c>
      <c r="Q1523" t="s">
        <v>209</v>
      </c>
      <c r="R1523" t="s">
        <v>119</v>
      </c>
      <c r="S1523" t="s">
        <v>121</v>
      </c>
      <c r="T1523">
        <v>1.1999999999999993</v>
      </c>
      <c r="U1523">
        <v>380</v>
      </c>
    </row>
    <row r="1524" spans="16:21" x14ac:dyDescent="0.15">
      <c r="P1524">
        <f t="shared" si="26"/>
        <v>13336</v>
      </c>
      <c r="Q1524" t="s">
        <v>209</v>
      </c>
      <c r="R1524" t="s">
        <v>119</v>
      </c>
      <c r="S1524" t="s">
        <v>122</v>
      </c>
      <c r="T1524">
        <v>1.6999999999999993</v>
      </c>
      <c r="U1524">
        <v>380</v>
      </c>
    </row>
    <row r="1525" spans="16:21" x14ac:dyDescent="0.15">
      <c r="P1525">
        <f t="shared" si="26"/>
        <v>13337</v>
      </c>
      <c r="Q1525" t="s">
        <v>209</v>
      </c>
      <c r="R1525" t="s">
        <v>119</v>
      </c>
      <c r="S1525" t="s">
        <v>123</v>
      </c>
      <c r="T1525">
        <v>2.3000000000000007</v>
      </c>
      <c r="U1525">
        <v>380</v>
      </c>
    </row>
    <row r="1526" spans="16:21" x14ac:dyDescent="0.15">
      <c r="P1526">
        <f t="shared" si="26"/>
        <v>13338</v>
      </c>
      <c r="Q1526" t="s">
        <v>209</v>
      </c>
      <c r="R1526" t="s">
        <v>119</v>
      </c>
      <c r="S1526" t="s">
        <v>124</v>
      </c>
      <c r="T1526">
        <v>2.8000000000000007</v>
      </c>
      <c r="U1526">
        <v>500</v>
      </c>
    </row>
    <row r="1527" spans="16:21" x14ac:dyDescent="0.15">
      <c r="P1527">
        <f t="shared" si="26"/>
        <v>13339</v>
      </c>
      <c r="Q1527" t="s">
        <v>209</v>
      </c>
      <c r="R1527" t="s">
        <v>119</v>
      </c>
      <c r="S1527" t="s">
        <v>125</v>
      </c>
      <c r="T1527">
        <v>3.1000000000000014</v>
      </c>
      <c r="U1527">
        <v>500</v>
      </c>
    </row>
    <row r="1528" spans="16:21" x14ac:dyDescent="0.15">
      <c r="P1528">
        <f t="shared" si="26"/>
        <v>13340</v>
      </c>
      <c r="Q1528" t="s">
        <v>209</v>
      </c>
      <c r="R1528" t="s">
        <v>119</v>
      </c>
      <c r="S1528" t="s">
        <v>126</v>
      </c>
      <c r="T1528">
        <v>3.5</v>
      </c>
      <c r="U1528">
        <v>500</v>
      </c>
    </row>
    <row r="1529" spans="16:21" x14ac:dyDescent="0.15">
      <c r="P1529">
        <f t="shared" si="26"/>
        <v>13341</v>
      </c>
      <c r="Q1529" t="s">
        <v>209</v>
      </c>
      <c r="R1529" t="s">
        <v>119</v>
      </c>
      <c r="S1529" t="s">
        <v>127</v>
      </c>
      <c r="T1529">
        <v>3.8999999999999986</v>
      </c>
      <c r="U1529">
        <v>500</v>
      </c>
    </row>
    <row r="1530" spans="16:21" x14ac:dyDescent="0.15">
      <c r="P1530">
        <f t="shared" si="26"/>
        <v>13342</v>
      </c>
      <c r="Q1530" t="s">
        <v>209</v>
      </c>
      <c r="R1530" t="s">
        <v>119</v>
      </c>
      <c r="S1530" t="s">
        <v>128</v>
      </c>
      <c r="T1530">
        <v>4.5</v>
      </c>
      <c r="U1530">
        <v>620</v>
      </c>
    </row>
    <row r="1531" spans="16:21" x14ac:dyDescent="0.15">
      <c r="P1531">
        <f t="shared" si="26"/>
        <v>13343</v>
      </c>
      <c r="Q1531" t="s">
        <v>209</v>
      </c>
      <c r="R1531" t="s">
        <v>119</v>
      </c>
      <c r="S1531" t="s">
        <v>129</v>
      </c>
      <c r="T1531">
        <v>5</v>
      </c>
      <c r="U1531">
        <v>620</v>
      </c>
    </row>
    <row r="1532" spans="16:21" x14ac:dyDescent="0.15">
      <c r="P1532">
        <f t="shared" si="26"/>
        <v>13344</v>
      </c>
      <c r="Q1532" t="s">
        <v>209</v>
      </c>
      <c r="R1532" t="s">
        <v>119</v>
      </c>
      <c r="S1532" t="s">
        <v>130</v>
      </c>
      <c r="T1532">
        <v>5.5</v>
      </c>
      <c r="U1532">
        <v>620</v>
      </c>
    </row>
    <row r="1533" spans="16:21" x14ac:dyDescent="0.15">
      <c r="P1533">
        <f t="shared" si="26"/>
        <v>13400</v>
      </c>
      <c r="Q1533" t="s">
        <v>209</v>
      </c>
      <c r="R1533" t="s">
        <v>120</v>
      </c>
      <c r="S1533" t="s">
        <v>86</v>
      </c>
      <c r="T1533">
        <v>18.100000000000001</v>
      </c>
      <c r="U1533">
        <v>1600</v>
      </c>
    </row>
    <row r="1534" spans="16:21" x14ac:dyDescent="0.15">
      <c r="P1534">
        <f t="shared" si="26"/>
        <v>13401</v>
      </c>
      <c r="Q1534" t="s">
        <v>209</v>
      </c>
      <c r="R1534" t="s">
        <v>120</v>
      </c>
      <c r="S1534" t="s">
        <v>87</v>
      </c>
      <c r="T1534">
        <v>17.5</v>
      </c>
      <c r="U1534">
        <v>1600</v>
      </c>
    </row>
    <row r="1535" spans="16:21" x14ac:dyDescent="0.15">
      <c r="P1535">
        <f t="shared" si="26"/>
        <v>13402</v>
      </c>
      <c r="Q1535" t="s">
        <v>209</v>
      </c>
      <c r="R1535" t="s">
        <v>120</v>
      </c>
      <c r="S1535" t="s">
        <v>88</v>
      </c>
      <c r="T1535">
        <v>17</v>
      </c>
      <c r="U1535">
        <v>1480</v>
      </c>
    </row>
    <row r="1536" spans="16:21" x14ac:dyDescent="0.15">
      <c r="P1536">
        <f t="shared" si="26"/>
        <v>13403</v>
      </c>
      <c r="Q1536" t="s">
        <v>209</v>
      </c>
      <c r="R1536" t="s">
        <v>120</v>
      </c>
      <c r="S1536" t="s">
        <v>89</v>
      </c>
      <c r="T1536">
        <v>16.700000000000003</v>
      </c>
      <c r="U1536">
        <v>1480</v>
      </c>
    </row>
    <row r="1537" spans="16:21" x14ac:dyDescent="0.15">
      <c r="P1537">
        <f t="shared" si="26"/>
        <v>13404</v>
      </c>
      <c r="Q1537" t="s">
        <v>209</v>
      </c>
      <c r="R1537" t="s">
        <v>120</v>
      </c>
      <c r="S1537" t="s">
        <v>90</v>
      </c>
      <c r="T1537">
        <v>16.100000000000001</v>
      </c>
      <c r="U1537">
        <v>1420</v>
      </c>
    </row>
    <row r="1538" spans="16:21" x14ac:dyDescent="0.15">
      <c r="P1538">
        <f t="shared" si="26"/>
        <v>13405</v>
      </c>
      <c r="Q1538" t="s">
        <v>209</v>
      </c>
      <c r="R1538" t="s">
        <v>120</v>
      </c>
      <c r="S1538" t="s">
        <v>91</v>
      </c>
      <c r="T1538">
        <v>15.3</v>
      </c>
      <c r="U1538">
        <v>1420</v>
      </c>
    </row>
    <row r="1539" spans="16:21" x14ac:dyDescent="0.15">
      <c r="P1539">
        <f t="shared" ref="P1539:P1602" si="27">IF(Q1539="国道58号・330号沿線（那覇⇔コザ）",1,IF(Q1539="国道329号・330号沿線（那覇⇔与那原）",2,3))*10000+LEFT(R1539,2)*100+LEFT(S1539,2)</f>
        <v>13406</v>
      </c>
      <c r="Q1539" t="s">
        <v>209</v>
      </c>
      <c r="R1539" t="s">
        <v>120</v>
      </c>
      <c r="S1539" t="s">
        <v>92</v>
      </c>
      <c r="T1539">
        <v>15.100000000000001</v>
      </c>
      <c r="U1539">
        <v>1420</v>
      </c>
    </row>
    <row r="1540" spans="16:21" x14ac:dyDescent="0.15">
      <c r="P1540">
        <f t="shared" si="27"/>
        <v>13407</v>
      </c>
      <c r="Q1540" t="s">
        <v>209</v>
      </c>
      <c r="R1540" t="s">
        <v>120</v>
      </c>
      <c r="S1540" t="s">
        <v>93</v>
      </c>
      <c r="T1540">
        <v>14.700000000000001</v>
      </c>
      <c r="U1540">
        <v>1420</v>
      </c>
    </row>
    <row r="1541" spans="16:21" x14ac:dyDescent="0.15">
      <c r="P1541">
        <f t="shared" si="27"/>
        <v>13408</v>
      </c>
      <c r="Q1541" t="s">
        <v>209</v>
      </c>
      <c r="R1541" t="s">
        <v>120</v>
      </c>
      <c r="S1541" t="s">
        <v>94</v>
      </c>
      <c r="T1541">
        <v>14.400000000000002</v>
      </c>
      <c r="U1541">
        <v>1420</v>
      </c>
    </row>
    <row r="1542" spans="16:21" x14ac:dyDescent="0.15">
      <c r="P1542">
        <f t="shared" si="27"/>
        <v>13409</v>
      </c>
      <c r="Q1542" t="s">
        <v>209</v>
      </c>
      <c r="R1542" t="s">
        <v>120</v>
      </c>
      <c r="S1542" t="s">
        <v>95</v>
      </c>
      <c r="T1542">
        <v>14.100000000000001</v>
      </c>
      <c r="U1542">
        <v>1300</v>
      </c>
    </row>
    <row r="1543" spans="16:21" x14ac:dyDescent="0.15">
      <c r="P1543">
        <f t="shared" si="27"/>
        <v>13410</v>
      </c>
      <c r="Q1543" t="s">
        <v>209</v>
      </c>
      <c r="R1543" t="s">
        <v>120</v>
      </c>
      <c r="S1543" t="s">
        <v>96</v>
      </c>
      <c r="T1543">
        <v>13.8</v>
      </c>
      <c r="U1543">
        <v>1300</v>
      </c>
    </row>
    <row r="1544" spans="16:21" x14ac:dyDescent="0.15">
      <c r="P1544">
        <f t="shared" si="27"/>
        <v>13411</v>
      </c>
      <c r="Q1544" t="s">
        <v>209</v>
      </c>
      <c r="R1544" t="s">
        <v>120</v>
      </c>
      <c r="S1544" t="s">
        <v>97</v>
      </c>
      <c r="T1544">
        <v>13.000000000000002</v>
      </c>
      <c r="U1544">
        <v>1240</v>
      </c>
    </row>
    <row r="1545" spans="16:21" x14ac:dyDescent="0.15">
      <c r="P1545">
        <f t="shared" si="27"/>
        <v>13412</v>
      </c>
      <c r="Q1545" t="s">
        <v>209</v>
      </c>
      <c r="R1545" t="s">
        <v>120</v>
      </c>
      <c r="S1545" t="s">
        <v>98</v>
      </c>
      <c r="T1545">
        <v>12.500000000000002</v>
      </c>
      <c r="U1545">
        <v>1240</v>
      </c>
    </row>
    <row r="1546" spans="16:21" x14ac:dyDescent="0.15">
      <c r="P1546">
        <f t="shared" si="27"/>
        <v>13413</v>
      </c>
      <c r="Q1546" t="s">
        <v>209</v>
      </c>
      <c r="R1546" t="s">
        <v>120</v>
      </c>
      <c r="S1546" t="s">
        <v>99</v>
      </c>
      <c r="T1546">
        <v>12.200000000000001</v>
      </c>
      <c r="U1546">
        <v>1160</v>
      </c>
    </row>
    <row r="1547" spans="16:21" x14ac:dyDescent="0.15">
      <c r="P1547">
        <f t="shared" si="27"/>
        <v>13414</v>
      </c>
      <c r="Q1547" t="s">
        <v>209</v>
      </c>
      <c r="R1547" t="s">
        <v>120</v>
      </c>
      <c r="S1547" t="s">
        <v>100</v>
      </c>
      <c r="T1547">
        <v>11.700000000000001</v>
      </c>
      <c r="U1547">
        <v>1160</v>
      </c>
    </row>
    <row r="1548" spans="16:21" x14ac:dyDescent="0.15">
      <c r="P1548">
        <f t="shared" si="27"/>
        <v>13415</v>
      </c>
      <c r="Q1548" t="s">
        <v>209</v>
      </c>
      <c r="R1548" t="s">
        <v>120</v>
      </c>
      <c r="S1548" t="s">
        <v>101</v>
      </c>
      <c r="T1548">
        <v>11.200000000000001</v>
      </c>
      <c r="U1548">
        <v>1080</v>
      </c>
    </row>
    <row r="1549" spans="16:21" x14ac:dyDescent="0.15">
      <c r="P1549">
        <f t="shared" si="27"/>
        <v>13416</v>
      </c>
      <c r="Q1549" t="s">
        <v>209</v>
      </c>
      <c r="R1549" t="s">
        <v>120</v>
      </c>
      <c r="S1549" t="s">
        <v>102</v>
      </c>
      <c r="T1549">
        <v>10.900000000000002</v>
      </c>
      <c r="U1549">
        <v>1080</v>
      </c>
    </row>
    <row r="1550" spans="16:21" x14ac:dyDescent="0.15">
      <c r="P1550">
        <f t="shared" si="27"/>
        <v>13417</v>
      </c>
      <c r="Q1550" t="s">
        <v>209</v>
      </c>
      <c r="R1550" t="s">
        <v>120</v>
      </c>
      <c r="S1550" t="s">
        <v>103</v>
      </c>
      <c r="T1550">
        <v>10.3</v>
      </c>
      <c r="U1550">
        <v>1080</v>
      </c>
    </row>
    <row r="1551" spans="16:21" x14ac:dyDescent="0.15">
      <c r="P1551">
        <f t="shared" si="27"/>
        <v>13418</v>
      </c>
      <c r="Q1551" t="s">
        <v>209</v>
      </c>
      <c r="R1551" t="s">
        <v>120</v>
      </c>
      <c r="S1551" t="s">
        <v>104</v>
      </c>
      <c r="T1551">
        <v>9.7000000000000011</v>
      </c>
      <c r="U1551">
        <v>960</v>
      </c>
    </row>
    <row r="1552" spans="16:21" x14ac:dyDescent="0.15">
      <c r="P1552">
        <f t="shared" si="27"/>
        <v>13419</v>
      </c>
      <c r="Q1552" t="s">
        <v>209</v>
      </c>
      <c r="R1552" t="s">
        <v>120</v>
      </c>
      <c r="S1552" t="s">
        <v>105</v>
      </c>
      <c r="T1552">
        <v>9.1000000000000014</v>
      </c>
      <c r="U1552">
        <v>880</v>
      </c>
    </row>
    <row r="1553" spans="16:21" x14ac:dyDescent="0.15">
      <c r="P1553">
        <f t="shared" si="27"/>
        <v>13420</v>
      </c>
      <c r="Q1553" t="s">
        <v>209</v>
      </c>
      <c r="R1553" t="s">
        <v>120</v>
      </c>
      <c r="S1553" t="s">
        <v>106</v>
      </c>
      <c r="T1553">
        <v>8.5000000000000018</v>
      </c>
      <c r="U1553">
        <v>880</v>
      </c>
    </row>
    <row r="1554" spans="16:21" x14ac:dyDescent="0.15">
      <c r="P1554">
        <f t="shared" si="27"/>
        <v>13421</v>
      </c>
      <c r="Q1554" t="s">
        <v>209</v>
      </c>
      <c r="R1554" t="s">
        <v>120</v>
      </c>
      <c r="S1554" t="s">
        <v>107</v>
      </c>
      <c r="T1554">
        <v>8.1000000000000014</v>
      </c>
      <c r="U1554">
        <v>880</v>
      </c>
    </row>
    <row r="1555" spans="16:21" x14ac:dyDescent="0.15">
      <c r="P1555">
        <f t="shared" si="27"/>
        <v>13422</v>
      </c>
      <c r="Q1555" t="s">
        <v>209</v>
      </c>
      <c r="R1555" t="s">
        <v>120</v>
      </c>
      <c r="S1555" t="s">
        <v>108</v>
      </c>
      <c r="T1555">
        <v>7.6000000000000014</v>
      </c>
      <c r="U1555">
        <v>820</v>
      </c>
    </row>
    <row r="1556" spans="16:21" x14ac:dyDescent="0.15">
      <c r="P1556">
        <f t="shared" si="27"/>
        <v>13423</v>
      </c>
      <c r="Q1556" t="s">
        <v>209</v>
      </c>
      <c r="R1556" t="s">
        <v>120</v>
      </c>
      <c r="S1556" t="s">
        <v>109</v>
      </c>
      <c r="T1556">
        <v>6.9000000000000021</v>
      </c>
      <c r="U1556">
        <v>820</v>
      </c>
    </row>
    <row r="1557" spans="16:21" x14ac:dyDescent="0.15">
      <c r="P1557">
        <f t="shared" si="27"/>
        <v>13424</v>
      </c>
      <c r="Q1557" t="s">
        <v>209</v>
      </c>
      <c r="R1557" t="s">
        <v>120</v>
      </c>
      <c r="S1557" t="s">
        <v>110</v>
      </c>
      <c r="T1557">
        <v>6.3000000000000007</v>
      </c>
      <c r="U1557">
        <v>700</v>
      </c>
    </row>
    <row r="1558" spans="16:21" x14ac:dyDescent="0.15">
      <c r="P1558">
        <f t="shared" si="27"/>
        <v>13425</v>
      </c>
      <c r="Q1558" t="s">
        <v>209</v>
      </c>
      <c r="R1558" t="s">
        <v>120</v>
      </c>
      <c r="S1558" t="s">
        <v>111</v>
      </c>
      <c r="T1558">
        <v>5.4000000000000021</v>
      </c>
      <c r="U1558">
        <v>700</v>
      </c>
    </row>
    <row r="1559" spans="16:21" x14ac:dyDescent="0.15">
      <c r="P1559">
        <f t="shared" si="27"/>
        <v>13426</v>
      </c>
      <c r="Q1559" t="s">
        <v>209</v>
      </c>
      <c r="R1559" t="s">
        <v>120</v>
      </c>
      <c r="S1559" t="s">
        <v>112</v>
      </c>
      <c r="T1559">
        <v>4.6000000000000014</v>
      </c>
      <c r="U1559">
        <v>580</v>
      </c>
    </row>
    <row r="1560" spans="16:21" x14ac:dyDescent="0.15">
      <c r="P1560">
        <f t="shared" si="27"/>
        <v>13427</v>
      </c>
      <c r="Q1560" t="s">
        <v>209</v>
      </c>
      <c r="R1560" t="s">
        <v>120</v>
      </c>
      <c r="S1560" t="s">
        <v>113</v>
      </c>
      <c r="T1560">
        <v>3.8000000000000007</v>
      </c>
      <c r="U1560">
        <v>580</v>
      </c>
    </row>
    <row r="1561" spans="16:21" x14ac:dyDescent="0.15">
      <c r="P1561">
        <f t="shared" si="27"/>
        <v>13428</v>
      </c>
      <c r="Q1561" t="s">
        <v>209</v>
      </c>
      <c r="R1561" t="s">
        <v>120</v>
      </c>
      <c r="S1561" t="s">
        <v>114</v>
      </c>
      <c r="T1561">
        <v>3.3000000000000007</v>
      </c>
      <c r="U1561">
        <v>500</v>
      </c>
    </row>
    <row r="1562" spans="16:21" x14ac:dyDescent="0.15">
      <c r="P1562">
        <f t="shared" si="27"/>
        <v>13429</v>
      </c>
      <c r="Q1562" t="s">
        <v>209</v>
      </c>
      <c r="R1562" t="s">
        <v>120</v>
      </c>
      <c r="S1562" t="s">
        <v>115</v>
      </c>
      <c r="T1562">
        <v>2.9000000000000021</v>
      </c>
      <c r="U1562">
        <v>500</v>
      </c>
    </row>
    <row r="1563" spans="16:21" x14ac:dyDescent="0.15">
      <c r="P1563">
        <f t="shared" si="27"/>
        <v>13430</v>
      </c>
      <c r="Q1563" t="s">
        <v>209</v>
      </c>
      <c r="R1563" t="s">
        <v>120</v>
      </c>
      <c r="S1563" t="s">
        <v>116</v>
      </c>
      <c r="T1563">
        <v>2.1000000000000014</v>
      </c>
      <c r="U1563">
        <v>500</v>
      </c>
    </row>
    <row r="1564" spans="16:21" x14ac:dyDescent="0.15">
      <c r="P1564">
        <f t="shared" si="27"/>
        <v>13431</v>
      </c>
      <c r="Q1564" t="s">
        <v>209</v>
      </c>
      <c r="R1564" t="s">
        <v>120</v>
      </c>
      <c r="S1564" t="s">
        <v>117</v>
      </c>
      <c r="T1564">
        <v>1.7000000000000028</v>
      </c>
      <c r="U1564">
        <v>380</v>
      </c>
    </row>
    <row r="1565" spans="16:21" x14ac:dyDescent="0.15">
      <c r="P1565">
        <f t="shared" si="27"/>
        <v>13432</v>
      </c>
      <c r="Q1565" t="s">
        <v>209</v>
      </c>
      <c r="R1565" t="s">
        <v>120</v>
      </c>
      <c r="S1565" t="s">
        <v>118</v>
      </c>
      <c r="T1565">
        <v>1.2000000000000028</v>
      </c>
      <c r="U1565">
        <v>380</v>
      </c>
    </row>
    <row r="1566" spans="16:21" x14ac:dyDescent="0.15">
      <c r="P1566">
        <f t="shared" si="27"/>
        <v>13433</v>
      </c>
      <c r="Q1566" t="s">
        <v>209</v>
      </c>
      <c r="R1566" t="s">
        <v>120</v>
      </c>
      <c r="S1566" t="s">
        <v>119</v>
      </c>
      <c r="T1566">
        <v>0.60000000000000142</v>
      </c>
      <c r="U1566">
        <v>320</v>
      </c>
    </row>
    <row r="1567" spans="16:21" x14ac:dyDescent="0.15">
      <c r="P1567">
        <f t="shared" si="27"/>
        <v>13434</v>
      </c>
      <c r="Q1567" t="s">
        <v>209</v>
      </c>
      <c r="R1567" t="s">
        <v>120</v>
      </c>
      <c r="S1567" t="s">
        <v>120</v>
      </c>
      <c r="T1567">
        <v>0</v>
      </c>
      <c r="U1567">
        <v>0</v>
      </c>
    </row>
    <row r="1568" spans="16:21" x14ac:dyDescent="0.15">
      <c r="P1568">
        <f t="shared" si="27"/>
        <v>13435</v>
      </c>
      <c r="Q1568" t="s">
        <v>209</v>
      </c>
      <c r="R1568" t="s">
        <v>120</v>
      </c>
      <c r="S1568" t="s">
        <v>121</v>
      </c>
      <c r="T1568">
        <v>0.59999999999999787</v>
      </c>
      <c r="U1568">
        <v>320</v>
      </c>
    </row>
    <row r="1569" spans="16:21" x14ac:dyDescent="0.15">
      <c r="P1569">
        <f t="shared" si="27"/>
        <v>13436</v>
      </c>
      <c r="Q1569" t="s">
        <v>209</v>
      </c>
      <c r="R1569" t="s">
        <v>120</v>
      </c>
      <c r="S1569" t="s">
        <v>122</v>
      </c>
      <c r="T1569">
        <v>1.0999999999999979</v>
      </c>
      <c r="U1569">
        <v>320</v>
      </c>
    </row>
    <row r="1570" spans="16:21" x14ac:dyDescent="0.15">
      <c r="P1570">
        <f t="shared" si="27"/>
        <v>13437</v>
      </c>
      <c r="Q1570" t="s">
        <v>209</v>
      </c>
      <c r="R1570" t="s">
        <v>120</v>
      </c>
      <c r="S1570" t="s">
        <v>123</v>
      </c>
      <c r="T1570">
        <v>1.6999999999999993</v>
      </c>
      <c r="U1570">
        <v>320</v>
      </c>
    </row>
    <row r="1571" spans="16:21" x14ac:dyDescent="0.15">
      <c r="P1571">
        <f t="shared" si="27"/>
        <v>13438</v>
      </c>
      <c r="Q1571" t="s">
        <v>209</v>
      </c>
      <c r="R1571" t="s">
        <v>120</v>
      </c>
      <c r="S1571" t="s">
        <v>124</v>
      </c>
      <c r="T1571">
        <v>2.1999999999999993</v>
      </c>
      <c r="U1571">
        <v>400</v>
      </c>
    </row>
    <row r="1572" spans="16:21" x14ac:dyDescent="0.15">
      <c r="P1572">
        <f t="shared" si="27"/>
        <v>13439</v>
      </c>
      <c r="Q1572" t="s">
        <v>209</v>
      </c>
      <c r="R1572" t="s">
        <v>120</v>
      </c>
      <c r="S1572" t="s">
        <v>125</v>
      </c>
      <c r="T1572">
        <v>2.5</v>
      </c>
      <c r="U1572">
        <v>400</v>
      </c>
    </row>
    <row r="1573" spans="16:21" x14ac:dyDescent="0.15">
      <c r="P1573">
        <f t="shared" si="27"/>
        <v>13440</v>
      </c>
      <c r="Q1573" t="s">
        <v>209</v>
      </c>
      <c r="R1573" t="s">
        <v>120</v>
      </c>
      <c r="S1573" t="s">
        <v>126</v>
      </c>
      <c r="T1573">
        <v>2.8999999999999986</v>
      </c>
      <c r="U1573">
        <v>400</v>
      </c>
    </row>
    <row r="1574" spans="16:21" x14ac:dyDescent="0.15">
      <c r="P1574">
        <f t="shared" si="27"/>
        <v>13441</v>
      </c>
      <c r="Q1574" t="s">
        <v>209</v>
      </c>
      <c r="R1574" t="s">
        <v>120</v>
      </c>
      <c r="S1574" t="s">
        <v>127</v>
      </c>
      <c r="T1574">
        <v>3.2999999999999972</v>
      </c>
      <c r="U1574">
        <v>400</v>
      </c>
    </row>
    <row r="1575" spans="16:21" x14ac:dyDescent="0.15">
      <c r="P1575">
        <f t="shared" si="27"/>
        <v>13442</v>
      </c>
      <c r="Q1575" t="s">
        <v>209</v>
      </c>
      <c r="R1575" t="s">
        <v>120</v>
      </c>
      <c r="S1575" t="s">
        <v>128</v>
      </c>
      <c r="T1575">
        <v>3.8999999999999986</v>
      </c>
      <c r="U1575">
        <v>520</v>
      </c>
    </row>
    <row r="1576" spans="16:21" x14ac:dyDescent="0.15">
      <c r="P1576">
        <f t="shared" si="27"/>
        <v>13443</v>
      </c>
      <c r="Q1576" t="s">
        <v>209</v>
      </c>
      <c r="R1576" t="s">
        <v>120</v>
      </c>
      <c r="S1576" t="s">
        <v>129</v>
      </c>
      <c r="T1576">
        <v>4.3999999999999986</v>
      </c>
      <c r="U1576">
        <v>520</v>
      </c>
    </row>
    <row r="1577" spans="16:21" x14ac:dyDescent="0.15">
      <c r="P1577">
        <f t="shared" si="27"/>
        <v>13444</v>
      </c>
      <c r="Q1577" t="s">
        <v>209</v>
      </c>
      <c r="R1577" t="s">
        <v>120</v>
      </c>
      <c r="S1577" t="s">
        <v>130</v>
      </c>
      <c r="T1577">
        <v>4.8999999999999986</v>
      </c>
      <c r="U1577">
        <v>520</v>
      </c>
    </row>
    <row r="1578" spans="16:21" x14ac:dyDescent="0.15">
      <c r="P1578">
        <f t="shared" si="27"/>
        <v>13500</v>
      </c>
      <c r="Q1578" t="s">
        <v>209</v>
      </c>
      <c r="R1578" t="s">
        <v>121</v>
      </c>
      <c r="S1578" t="s">
        <v>86</v>
      </c>
      <c r="T1578">
        <v>18.7</v>
      </c>
      <c r="U1578">
        <v>1600</v>
      </c>
    </row>
    <row r="1579" spans="16:21" x14ac:dyDescent="0.15">
      <c r="P1579">
        <f t="shared" si="27"/>
        <v>13501</v>
      </c>
      <c r="Q1579" t="s">
        <v>209</v>
      </c>
      <c r="R1579" t="s">
        <v>121</v>
      </c>
      <c r="S1579" t="s">
        <v>87</v>
      </c>
      <c r="T1579">
        <v>18.099999999999998</v>
      </c>
      <c r="U1579">
        <v>1600</v>
      </c>
    </row>
    <row r="1580" spans="16:21" x14ac:dyDescent="0.15">
      <c r="P1580">
        <f t="shared" si="27"/>
        <v>13502</v>
      </c>
      <c r="Q1580" t="s">
        <v>209</v>
      </c>
      <c r="R1580" t="s">
        <v>121</v>
      </c>
      <c r="S1580" t="s">
        <v>88</v>
      </c>
      <c r="T1580">
        <v>17.599999999999998</v>
      </c>
      <c r="U1580">
        <v>1480</v>
      </c>
    </row>
    <row r="1581" spans="16:21" x14ac:dyDescent="0.15">
      <c r="P1581">
        <f t="shared" si="27"/>
        <v>13503</v>
      </c>
      <c r="Q1581" t="s">
        <v>209</v>
      </c>
      <c r="R1581" t="s">
        <v>121</v>
      </c>
      <c r="S1581" t="s">
        <v>89</v>
      </c>
      <c r="T1581">
        <v>17.3</v>
      </c>
      <c r="U1581">
        <v>1480</v>
      </c>
    </row>
    <row r="1582" spans="16:21" x14ac:dyDescent="0.15">
      <c r="P1582">
        <f t="shared" si="27"/>
        <v>13504</v>
      </c>
      <c r="Q1582" t="s">
        <v>209</v>
      </c>
      <c r="R1582" t="s">
        <v>121</v>
      </c>
      <c r="S1582" t="s">
        <v>90</v>
      </c>
      <c r="T1582">
        <v>16.7</v>
      </c>
      <c r="U1582">
        <v>1420</v>
      </c>
    </row>
    <row r="1583" spans="16:21" x14ac:dyDescent="0.15">
      <c r="P1583">
        <f t="shared" si="27"/>
        <v>13505</v>
      </c>
      <c r="Q1583" t="s">
        <v>209</v>
      </c>
      <c r="R1583" t="s">
        <v>121</v>
      </c>
      <c r="S1583" t="s">
        <v>91</v>
      </c>
      <c r="T1583">
        <v>15.899999999999999</v>
      </c>
      <c r="U1583">
        <v>1420</v>
      </c>
    </row>
    <row r="1584" spans="16:21" x14ac:dyDescent="0.15">
      <c r="P1584">
        <f t="shared" si="27"/>
        <v>13506</v>
      </c>
      <c r="Q1584" t="s">
        <v>209</v>
      </c>
      <c r="R1584" t="s">
        <v>121</v>
      </c>
      <c r="S1584" t="s">
        <v>92</v>
      </c>
      <c r="T1584">
        <v>15.7</v>
      </c>
      <c r="U1584">
        <v>1420</v>
      </c>
    </row>
    <row r="1585" spans="16:21" x14ac:dyDescent="0.15">
      <c r="P1585">
        <f t="shared" si="27"/>
        <v>13507</v>
      </c>
      <c r="Q1585" t="s">
        <v>209</v>
      </c>
      <c r="R1585" t="s">
        <v>121</v>
      </c>
      <c r="S1585" t="s">
        <v>93</v>
      </c>
      <c r="T1585">
        <v>15.299999999999999</v>
      </c>
      <c r="U1585">
        <v>1420</v>
      </c>
    </row>
    <row r="1586" spans="16:21" x14ac:dyDescent="0.15">
      <c r="P1586">
        <f t="shared" si="27"/>
        <v>13508</v>
      </c>
      <c r="Q1586" t="s">
        <v>209</v>
      </c>
      <c r="R1586" t="s">
        <v>121</v>
      </c>
      <c r="S1586" t="s">
        <v>94</v>
      </c>
      <c r="T1586">
        <v>15</v>
      </c>
      <c r="U1586">
        <v>1420</v>
      </c>
    </row>
    <row r="1587" spans="16:21" x14ac:dyDescent="0.15">
      <c r="P1587">
        <f t="shared" si="27"/>
        <v>13509</v>
      </c>
      <c r="Q1587" t="s">
        <v>209</v>
      </c>
      <c r="R1587" t="s">
        <v>121</v>
      </c>
      <c r="S1587" t="s">
        <v>95</v>
      </c>
      <c r="T1587">
        <v>14.7</v>
      </c>
      <c r="U1587">
        <v>1300</v>
      </c>
    </row>
    <row r="1588" spans="16:21" x14ac:dyDescent="0.15">
      <c r="P1588">
        <f t="shared" si="27"/>
        <v>13510</v>
      </c>
      <c r="Q1588" t="s">
        <v>209</v>
      </c>
      <c r="R1588" t="s">
        <v>121</v>
      </c>
      <c r="S1588" t="s">
        <v>96</v>
      </c>
      <c r="T1588">
        <v>14.399999999999999</v>
      </c>
      <c r="U1588">
        <v>1300</v>
      </c>
    </row>
    <row r="1589" spans="16:21" x14ac:dyDescent="0.15">
      <c r="P1589">
        <f t="shared" si="27"/>
        <v>13511</v>
      </c>
      <c r="Q1589" t="s">
        <v>209</v>
      </c>
      <c r="R1589" t="s">
        <v>121</v>
      </c>
      <c r="S1589" t="s">
        <v>97</v>
      </c>
      <c r="T1589">
        <v>13.6</v>
      </c>
      <c r="U1589">
        <v>1240</v>
      </c>
    </row>
    <row r="1590" spans="16:21" x14ac:dyDescent="0.15">
      <c r="P1590">
        <f t="shared" si="27"/>
        <v>13512</v>
      </c>
      <c r="Q1590" t="s">
        <v>209</v>
      </c>
      <c r="R1590" t="s">
        <v>121</v>
      </c>
      <c r="S1590" t="s">
        <v>98</v>
      </c>
      <c r="T1590">
        <v>13.1</v>
      </c>
      <c r="U1590">
        <v>1240</v>
      </c>
    </row>
    <row r="1591" spans="16:21" x14ac:dyDescent="0.15">
      <c r="P1591">
        <f t="shared" si="27"/>
        <v>13513</v>
      </c>
      <c r="Q1591" t="s">
        <v>209</v>
      </c>
      <c r="R1591" t="s">
        <v>121</v>
      </c>
      <c r="S1591" t="s">
        <v>99</v>
      </c>
      <c r="T1591">
        <v>12.799999999999999</v>
      </c>
      <c r="U1591">
        <v>1160</v>
      </c>
    </row>
    <row r="1592" spans="16:21" x14ac:dyDescent="0.15">
      <c r="P1592">
        <f t="shared" si="27"/>
        <v>13514</v>
      </c>
      <c r="Q1592" t="s">
        <v>209</v>
      </c>
      <c r="R1592" t="s">
        <v>121</v>
      </c>
      <c r="S1592" t="s">
        <v>100</v>
      </c>
      <c r="T1592">
        <v>12.299999999999999</v>
      </c>
      <c r="U1592">
        <v>1160</v>
      </c>
    </row>
    <row r="1593" spans="16:21" x14ac:dyDescent="0.15">
      <c r="P1593">
        <f t="shared" si="27"/>
        <v>13515</v>
      </c>
      <c r="Q1593" t="s">
        <v>209</v>
      </c>
      <c r="R1593" t="s">
        <v>121</v>
      </c>
      <c r="S1593" t="s">
        <v>101</v>
      </c>
      <c r="T1593">
        <v>11.799999999999999</v>
      </c>
      <c r="U1593">
        <v>1080</v>
      </c>
    </row>
    <row r="1594" spans="16:21" x14ac:dyDescent="0.15">
      <c r="P1594">
        <f t="shared" si="27"/>
        <v>13516</v>
      </c>
      <c r="Q1594" t="s">
        <v>209</v>
      </c>
      <c r="R1594" t="s">
        <v>121</v>
      </c>
      <c r="S1594" t="s">
        <v>102</v>
      </c>
      <c r="T1594">
        <v>11.5</v>
      </c>
      <c r="U1594">
        <v>1080</v>
      </c>
    </row>
    <row r="1595" spans="16:21" x14ac:dyDescent="0.15">
      <c r="P1595">
        <f t="shared" si="27"/>
        <v>13517</v>
      </c>
      <c r="Q1595" t="s">
        <v>209</v>
      </c>
      <c r="R1595" t="s">
        <v>121</v>
      </c>
      <c r="S1595" t="s">
        <v>103</v>
      </c>
      <c r="T1595">
        <v>10.899999999999999</v>
      </c>
      <c r="U1595">
        <v>1080</v>
      </c>
    </row>
    <row r="1596" spans="16:21" x14ac:dyDescent="0.15">
      <c r="P1596">
        <f t="shared" si="27"/>
        <v>13518</v>
      </c>
      <c r="Q1596" t="s">
        <v>209</v>
      </c>
      <c r="R1596" t="s">
        <v>121</v>
      </c>
      <c r="S1596" t="s">
        <v>104</v>
      </c>
      <c r="T1596">
        <v>10.299999999999999</v>
      </c>
      <c r="U1596">
        <v>960</v>
      </c>
    </row>
    <row r="1597" spans="16:21" x14ac:dyDescent="0.15">
      <c r="P1597">
        <f t="shared" si="27"/>
        <v>13519</v>
      </c>
      <c r="Q1597" t="s">
        <v>209</v>
      </c>
      <c r="R1597" t="s">
        <v>121</v>
      </c>
      <c r="S1597" t="s">
        <v>105</v>
      </c>
      <c r="T1597">
        <v>9.6999999999999993</v>
      </c>
      <c r="U1597">
        <v>880</v>
      </c>
    </row>
    <row r="1598" spans="16:21" x14ac:dyDescent="0.15">
      <c r="P1598">
        <f t="shared" si="27"/>
        <v>13520</v>
      </c>
      <c r="Q1598" t="s">
        <v>209</v>
      </c>
      <c r="R1598" t="s">
        <v>121</v>
      </c>
      <c r="S1598" t="s">
        <v>106</v>
      </c>
      <c r="T1598">
        <v>9.1</v>
      </c>
      <c r="U1598">
        <v>880</v>
      </c>
    </row>
    <row r="1599" spans="16:21" x14ac:dyDescent="0.15">
      <c r="P1599">
        <f t="shared" si="27"/>
        <v>13521</v>
      </c>
      <c r="Q1599" t="s">
        <v>209</v>
      </c>
      <c r="R1599" t="s">
        <v>121</v>
      </c>
      <c r="S1599" t="s">
        <v>107</v>
      </c>
      <c r="T1599">
        <v>8.6999999999999993</v>
      </c>
      <c r="U1599">
        <v>880</v>
      </c>
    </row>
    <row r="1600" spans="16:21" x14ac:dyDescent="0.15">
      <c r="P1600">
        <f t="shared" si="27"/>
        <v>13522</v>
      </c>
      <c r="Q1600" t="s">
        <v>209</v>
      </c>
      <c r="R1600" t="s">
        <v>121</v>
      </c>
      <c r="S1600" t="s">
        <v>108</v>
      </c>
      <c r="T1600">
        <v>8.1999999999999993</v>
      </c>
      <c r="U1600">
        <v>820</v>
      </c>
    </row>
    <row r="1601" spans="16:21" x14ac:dyDescent="0.15">
      <c r="P1601">
        <f t="shared" si="27"/>
        <v>13523</v>
      </c>
      <c r="Q1601" t="s">
        <v>209</v>
      </c>
      <c r="R1601" t="s">
        <v>121</v>
      </c>
      <c r="S1601" t="s">
        <v>109</v>
      </c>
      <c r="T1601">
        <v>7.5</v>
      </c>
      <c r="U1601">
        <v>820</v>
      </c>
    </row>
    <row r="1602" spans="16:21" x14ac:dyDescent="0.15">
      <c r="P1602">
        <f t="shared" si="27"/>
        <v>13524</v>
      </c>
      <c r="Q1602" t="s">
        <v>209</v>
      </c>
      <c r="R1602" t="s">
        <v>121</v>
      </c>
      <c r="S1602" t="s">
        <v>110</v>
      </c>
      <c r="T1602">
        <v>6.8999999999999986</v>
      </c>
      <c r="U1602">
        <v>700</v>
      </c>
    </row>
    <row r="1603" spans="16:21" x14ac:dyDescent="0.15">
      <c r="P1603">
        <f t="shared" ref="P1603:P1666" si="28">IF(Q1603="国道58号・330号沿線（那覇⇔コザ）",1,IF(Q1603="国道329号・330号沿線（那覇⇔与那原）",2,3))*10000+LEFT(R1603,2)*100+LEFT(S1603,2)</f>
        <v>13525</v>
      </c>
      <c r="Q1603" t="s">
        <v>209</v>
      </c>
      <c r="R1603" t="s">
        <v>121</v>
      </c>
      <c r="S1603" t="s">
        <v>111</v>
      </c>
      <c r="T1603">
        <v>6</v>
      </c>
      <c r="U1603">
        <v>700</v>
      </c>
    </row>
    <row r="1604" spans="16:21" x14ac:dyDescent="0.15">
      <c r="P1604">
        <f t="shared" si="28"/>
        <v>13526</v>
      </c>
      <c r="Q1604" t="s">
        <v>209</v>
      </c>
      <c r="R1604" t="s">
        <v>121</v>
      </c>
      <c r="S1604" t="s">
        <v>112</v>
      </c>
      <c r="T1604">
        <v>5.1999999999999993</v>
      </c>
      <c r="U1604">
        <v>580</v>
      </c>
    </row>
    <row r="1605" spans="16:21" x14ac:dyDescent="0.15">
      <c r="P1605">
        <f t="shared" si="28"/>
        <v>13527</v>
      </c>
      <c r="Q1605" t="s">
        <v>209</v>
      </c>
      <c r="R1605" t="s">
        <v>121</v>
      </c>
      <c r="S1605" t="s">
        <v>113</v>
      </c>
      <c r="T1605">
        <v>4.3999999999999986</v>
      </c>
      <c r="U1605">
        <v>580</v>
      </c>
    </row>
    <row r="1606" spans="16:21" x14ac:dyDescent="0.15">
      <c r="P1606">
        <f t="shared" si="28"/>
        <v>13528</v>
      </c>
      <c r="Q1606" t="s">
        <v>209</v>
      </c>
      <c r="R1606" t="s">
        <v>121</v>
      </c>
      <c r="S1606" t="s">
        <v>114</v>
      </c>
      <c r="T1606">
        <v>3.8999999999999986</v>
      </c>
      <c r="U1606">
        <v>500</v>
      </c>
    </row>
    <row r="1607" spans="16:21" x14ac:dyDescent="0.15">
      <c r="P1607">
        <f t="shared" si="28"/>
        <v>13529</v>
      </c>
      <c r="Q1607" t="s">
        <v>209</v>
      </c>
      <c r="R1607" t="s">
        <v>121</v>
      </c>
      <c r="S1607" t="s">
        <v>115</v>
      </c>
      <c r="T1607">
        <v>3.5</v>
      </c>
      <c r="U1607">
        <v>500</v>
      </c>
    </row>
    <row r="1608" spans="16:21" x14ac:dyDescent="0.15">
      <c r="P1608">
        <f t="shared" si="28"/>
        <v>13530</v>
      </c>
      <c r="Q1608" t="s">
        <v>209</v>
      </c>
      <c r="R1608" t="s">
        <v>121</v>
      </c>
      <c r="S1608" t="s">
        <v>116</v>
      </c>
      <c r="T1608">
        <v>2.6999999999999993</v>
      </c>
      <c r="U1608">
        <v>500</v>
      </c>
    </row>
    <row r="1609" spans="16:21" x14ac:dyDescent="0.15">
      <c r="P1609">
        <f t="shared" si="28"/>
        <v>13531</v>
      </c>
      <c r="Q1609" t="s">
        <v>209</v>
      </c>
      <c r="R1609" t="s">
        <v>121</v>
      </c>
      <c r="S1609" t="s">
        <v>117</v>
      </c>
      <c r="T1609">
        <v>2.3000000000000007</v>
      </c>
      <c r="U1609">
        <v>380</v>
      </c>
    </row>
    <row r="1610" spans="16:21" x14ac:dyDescent="0.15">
      <c r="P1610">
        <f t="shared" si="28"/>
        <v>13532</v>
      </c>
      <c r="Q1610" t="s">
        <v>209</v>
      </c>
      <c r="R1610" t="s">
        <v>121</v>
      </c>
      <c r="S1610" t="s">
        <v>118</v>
      </c>
      <c r="T1610">
        <v>1.8000000000000007</v>
      </c>
      <c r="U1610">
        <v>380</v>
      </c>
    </row>
    <row r="1611" spans="16:21" x14ac:dyDescent="0.15">
      <c r="P1611">
        <f t="shared" si="28"/>
        <v>13533</v>
      </c>
      <c r="Q1611" t="s">
        <v>209</v>
      </c>
      <c r="R1611" t="s">
        <v>121</v>
      </c>
      <c r="S1611" t="s">
        <v>119</v>
      </c>
      <c r="T1611">
        <v>1.1999999999999993</v>
      </c>
      <c r="U1611">
        <v>320</v>
      </c>
    </row>
    <row r="1612" spans="16:21" x14ac:dyDescent="0.15">
      <c r="P1612">
        <f t="shared" si="28"/>
        <v>13534</v>
      </c>
      <c r="Q1612" t="s">
        <v>209</v>
      </c>
      <c r="R1612" t="s">
        <v>121</v>
      </c>
      <c r="S1612" t="s">
        <v>120</v>
      </c>
      <c r="T1612">
        <v>0.59999999999999787</v>
      </c>
      <c r="U1612">
        <v>320</v>
      </c>
    </row>
    <row r="1613" spans="16:21" x14ac:dyDescent="0.15">
      <c r="P1613">
        <f t="shared" si="28"/>
        <v>13535</v>
      </c>
      <c r="Q1613" t="s">
        <v>209</v>
      </c>
      <c r="R1613" t="s">
        <v>121</v>
      </c>
      <c r="S1613" t="s">
        <v>121</v>
      </c>
      <c r="T1613">
        <v>0</v>
      </c>
      <c r="U1613">
        <v>0</v>
      </c>
    </row>
    <row r="1614" spans="16:21" x14ac:dyDescent="0.15">
      <c r="P1614">
        <f t="shared" si="28"/>
        <v>13536</v>
      </c>
      <c r="Q1614" t="s">
        <v>209</v>
      </c>
      <c r="R1614" t="s">
        <v>121</v>
      </c>
      <c r="S1614" t="s">
        <v>122</v>
      </c>
      <c r="T1614">
        <v>0.5</v>
      </c>
      <c r="U1614">
        <v>320</v>
      </c>
    </row>
    <row r="1615" spans="16:21" x14ac:dyDescent="0.15">
      <c r="P1615">
        <f t="shared" si="28"/>
        <v>13537</v>
      </c>
      <c r="Q1615" t="s">
        <v>209</v>
      </c>
      <c r="R1615" t="s">
        <v>121</v>
      </c>
      <c r="S1615" t="s">
        <v>123</v>
      </c>
      <c r="T1615">
        <v>1.1000000000000014</v>
      </c>
      <c r="U1615">
        <v>320</v>
      </c>
    </row>
    <row r="1616" spans="16:21" x14ac:dyDescent="0.15">
      <c r="P1616">
        <f t="shared" si="28"/>
        <v>13538</v>
      </c>
      <c r="Q1616" t="s">
        <v>209</v>
      </c>
      <c r="R1616" t="s">
        <v>121</v>
      </c>
      <c r="S1616" t="s">
        <v>124</v>
      </c>
      <c r="T1616">
        <v>1.6000000000000014</v>
      </c>
      <c r="U1616">
        <v>400</v>
      </c>
    </row>
    <row r="1617" spans="16:21" x14ac:dyDescent="0.15">
      <c r="P1617">
        <f t="shared" si="28"/>
        <v>13539</v>
      </c>
      <c r="Q1617" t="s">
        <v>209</v>
      </c>
      <c r="R1617" t="s">
        <v>121</v>
      </c>
      <c r="S1617" t="s">
        <v>125</v>
      </c>
      <c r="T1617">
        <v>1.9000000000000021</v>
      </c>
      <c r="U1617">
        <v>400</v>
      </c>
    </row>
    <row r="1618" spans="16:21" x14ac:dyDescent="0.15">
      <c r="P1618">
        <f t="shared" si="28"/>
        <v>13540</v>
      </c>
      <c r="Q1618" t="s">
        <v>209</v>
      </c>
      <c r="R1618" t="s">
        <v>121</v>
      </c>
      <c r="S1618" t="s">
        <v>126</v>
      </c>
      <c r="T1618">
        <v>2.3000000000000007</v>
      </c>
      <c r="U1618">
        <v>400</v>
      </c>
    </row>
    <row r="1619" spans="16:21" x14ac:dyDescent="0.15">
      <c r="P1619">
        <f t="shared" si="28"/>
        <v>13541</v>
      </c>
      <c r="Q1619" t="s">
        <v>209</v>
      </c>
      <c r="R1619" t="s">
        <v>121</v>
      </c>
      <c r="S1619" t="s">
        <v>127</v>
      </c>
      <c r="T1619">
        <v>2.6999999999999993</v>
      </c>
      <c r="U1619">
        <v>400</v>
      </c>
    </row>
    <row r="1620" spans="16:21" x14ac:dyDescent="0.15">
      <c r="P1620">
        <f t="shared" si="28"/>
        <v>13542</v>
      </c>
      <c r="Q1620" t="s">
        <v>209</v>
      </c>
      <c r="R1620" t="s">
        <v>121</v>
      </c>
      <c r="S1620" t="s">
        <v>128</v>
      </c>
      <c r="T1620">
        <v>3.3000000000000007</v>
      </c>
      <c r="U1620">
        <v>520</v>
      </c>
    </row>
    <row r="1621" spans="16:21" x14ac:dyDescent="0.15">
      <c r="P1621">
        <f t="shared" si="28"/>
        <v>13543</v>
      </c>
      <c r="Q1621" t="s">
        <v>209</v>
      </c>
      <c r="R1621" t="s">
        <v>121</v>
      </c>
      <c r="S1621" t="s">
        <v>129</v>
      </c>
      <c r="T1621">
        <v>3.8000000000000007</v>
      </c>
      <c r="U1621">
        <v>520</v>
      </c>
    </row>
    <row r="1622" spans="16:21" x14ac:dyDescent="0.15">
      <c r="P1622">
        <f t="shared" si="28"/>
        <v>13544</v>
      </c>
      <c r="Q1622" t="s">
        <v>209</v>
      </c>
      <c r="R1622" t="s">
        <v>121</v>
      </c>
      <c r="S1622" t="s">
        <v>130</v>
      </c>
      <c r="T1622">
        <v>4.3000000000000007</v>
      </c>
      <c r="U1622">
        <v>520</v>
      </c>
    </row>
    <row r="1623" spans="16:21" x14ac:dyDescent="0.15">
      <c r="P1623">
        <f t="shared" si="28"/>
        <v>13600</v>
      </c>
      <c r="Q1623" t="s">
        <v>209</v>
      </c>
      <c r="R1623" t="s">
        <v>122</v>
      </c>
      <c r="S1623" t="s">
        <v>86</v>
      </c>
      <c r="T1623">
        <v>19.2</v>
      </c>
      <c r="U1623">
        <v>1600</v>
      </c>
    </row>
    <row r="1624" spans="16:21" x14ac:dyDescent="0.15">
      <c r="P1624">
        <f t="shared" si="28"/>
        <v>13601</v>
      </c>
      <c r="Q1624" t="s">
        <v>209</v>
      </c>
      <c r="R1624" t="s">
        <v>122</v>
      </c>
      <c r="S1624" t="s">
        <v>87</v>
      </c>
      <c r="T1624">
        <v>18.599999999999998</v>
      </c>
      <c r="U1624">
        <v>1600</v>
      </c>
    </row>
    <row r="1625" spans="16:21" x14ac:dyDescent="0.15">
      <c r="P1625">
        <f t="shared" si="28"/>
        <v>13602</v>
      </c>
      <c r="Q1625" t="s">
        <v>209</v>
      </c>
      <c r="R1625" t="s">
        <v>122</v>
      </c>
      <c r="S1625" t="s">
        <v>88</v>
      </c>
      <c r="T1625">
        <v>18.099999999999998</v>
      </c>
      <c r="U1625">
        <v>1480</v>
      </c>
    </row>
    <row r="1626" spans="16:21" x14ac:dyDescent="0.15">
      <c r="P1626">
        <f t="shared" si="28"/>
        <v>13603</v>
      </c>
      <c r="Q1626" t="s">
        <v>209</v>
      </c>
      <c r="R1626" t="s">
        <v>122</v>
      </c>
      <c r="S1626" t="s">
        <v>89</v>
      </c>
      <c r="T1626">
        <v>17.8</v>
      </c>
      <c r="U1626">
        <v>1480</v>
      </c>
    </row>
    <row r="1627" spans="16:21" x14ac:dyDescent="0.15">
      <c r="P1627">
        <f t="shared" si="28"/>
        <v>13604</v>
      </c>
      <c r="Q1627" t="s">
        <v>209</v>
      </c>
      <c r="R1627" t="s">
        <v>122</v>
      </c>
      <c r="S1627" t="s">
        <v>90</v>
      </c>
      <c r="T1627">
        <v>17.2</v>
      </c>
      <c r="U1627">
        <v>1420</v>
      </c>
    </row>
    <row r="1628" spans="16:21" x14ac:dyDescent="0.15">
      <c r="P1628">
        <f t="shared" si="28"/>
        <v>13605</v>
      </c>
      <c r="Q1628" t="s">
        <v>209</v>
      </c>
      <c r="R1628" t="s">
        <v>122</v>
      </c>
      <c r="S1628" t="s">
        <v>91</v>
      </c>
      <c r="T1628">
        <v>16.399999999999999</v>
      </c>
      <c r="U1628">
        <v>1420</v>
      </c>
    </row>
    <row r="1629" spans="16:21" x14ac:dyDescent="0.15">
      <c r="P1629">
        <f t="shared" si="28"/>
        <v>13606</v>
      </c>
      <c r="Q1629" t="s">
        <v>209</v>
      </c>
      <c r="R1629" t="s">
        <v>122</v>
      </c>
      <c r="S1629" t="s">
        <v>92</v>
      </c>
      <c r="T1629">
        <v>16.2</v>
      </c>
      <c r="U1629">
        <v>1420</v>
      </c>
    </row>
    <row r="1630" spans="16:21" x14ac:dyDescent="0.15">
      <c r="P1630">
        <f t="shared" si="28"/>
        <v>13607</v>
      </c>
      <c r="Q1630" t="s">
        <v>209</v>
      </c>
      <c r="R1630" t="s">
        <v>122</v>
      </c>
      <c r="S1630" t="s">
        <v>93</v>
      </c>
      <c r="T1630">
        <v>15.799999999999999</v>
      </c>
      <c r="U1630">
        <v>1420</v>
      </c>
    </row>
    <row r="1631" spans="16:21" x14ac:dyDescent="0.15">
      <c r="P1631">
        <f t="shared" si="28"/>
        <v>13608</v>
      </c>
      <c r="Q1631" t="s">
        <v>209</v>
      </c>
      <c r="R1631" t="s">
        <v>122</v>
      </c>
      <c r="S1631" t="s">
        <v>94</v>
      </c>
      <c r="T1631">
        <v>15.5</v>
      </c>
      <c r="U1631">
        <v>1420</v>
      </c>
    </row>
    <row r="1632" spans="16:21" x14ac:dyDescent="0.15">
      <c r="P1632">
        <f t="shared" si="28"/>
        <v>13609</v>
      </c>
      <c r="Q1632" t="s">
        <v>209</v>
      </c>
      <c r="R1632" t="s">
        <v>122</v>
      </c>
      <c r="S1632" t="s">
        <v>95</v>
      </c>
      <c r="T1632">
        <v>15.2</v>
      </c>
      <c r="U1632">
        <v>1300</v>
      </c>
    </row>
    <row r="1633" spans="16:21" x14ac:dyDescent="0.15">
      <c r="P1633">
        <f t="shared" si="28"/>
        <v>13610</v>
      </c>
      <c r="Q1633" t="s">
        <v>209</v>
      </c>
      <c r="R1633" t="s">
        <v>122</v>
      </c>
      <c r="S1633" t="s">
        <v>96</v>
      </c>
      <c r="T1633">
        <v>14.899999999999999</v>
      </c>
      <c r="U1633">
        <v>1300</v>
      </c>
    </row>
    <row r="1634" spans="16:21" x14ac:dyDescent="0.15">
      <c r="P1634">
        <f t="shared" si="28"/>
        <v>13611</v>
      </c>
      <c r="Q1634" t="s">
        <v>209</v>
      </c>
      <c r="R1634" t="s">
        <v>122</v>
      </c>
      <c r="S1634" t="s">
        <v>97</v>
      </c>
      <c r="T1634">
        <v>14.1</v>
      </c>
      <c r="U1634">
        <v>1240</v>
      </c>
    </row>
    <row r="1635" spans="16:21" x14ac:dyDescent="0.15">
      <c r="P1635">
        <f t="shared" si="28"/>
        <v>13612</v>
      </c>
      <c r="Q1635" t="s">
        <v>209</v>
      </c>
      <c r="R1635" t="s">
        <v>122</v>
      </c>
      <c r="S1635" t="s">
        <v>98</v>
      </c>
      <c r="T1635">
        <v>13.6</v>
      </c>
      <c r="U1635">
        <v>1240</v>
      </c>
    </row>
    <row r="1636" spans="16:21" x14ac:dyDescent="0.15">
      <c r="P1636">
        <f t="shared" si="28"/>
        <v>13613</v>
      </c>
      <c r="Q1636" t="s">
        <v>209</v>
      </c>
      <c r="R1636" t="s">
        <v>122</v>
      </c>
      <c r="S1636" t="s">
        <v>99</v>
      </c>
      <c r="T1636">
        <v>13.299999999999999</v>
      </c>
      <c r="U1636">
        <v>1160</v>
      </c>
    </row>
    <row r="1637" spans="16:21" x14ac:dyDescent="0.15">
      <c r="P1637">
        <f t="shared" si="28"/>
        <v>13614</v>
      </c>
      <c r="Q1637" t="s">
        <v>209</v>
      </c>
      <c r="R1637" t="s">
        <v>122</v>
      </c>
      <c r="S1637" t="s">
        <v>100</v>
      </c>
      <c r="T1637">
        <v>12.799999999999999</v>
      </c>
      <c r="U1637">
        <v>1160</v>
      </c>
    </row>
    <row r="1638" spans="16:21" x14ac:dyDescent="0.15">
      <c r="P1638">
        <f t="shared" si="28"/>
        <v>13615</v>
      </c>
      <c r="Q1638" t="s">
        <v>209</v>
      </c>
      <c r="R1638" t="s">
        <v>122</v>
      </c>
      <c r="S1638" t="s">
        <v>101</v>
      </c>
      <c r="T1638">
        <v>12.299999999999999</v>
      </c>
      <c r="U1638">
        <v>1080</v>
      </c>
    </row>
    <row r="1639" spans="16:21" x14ac:dyDescent="0.15">
      <c r="P1639">
        <f t="shared" si="28"/>
        <v>13616</v>
      </c>
      <c r="Q1639" t="s">
        <v>209</v>
      </c>
      <c r="R1639" t="s">
        <v>122</v>
      </c>
      <c r="S1639" t="s">
        <v>102</v>
      </c>
      <c r="T1639">
        <v>12</v>
      </c>
      <c r="U1639">
        <v>1080</v>
      </c>
    </row>
    <row r="1640" spans="16:21" x14ac:dyDescent="0.15">
      <c r="P1640">
        <f t="shared" si="28"/>
        <v>13617</v>
      </c>
      <c r="Q1640" t="s">
        <v>209</v>
      </c>
      <c r="R1640" t="s">
        <v>122</v>
      </c>
      <c r="S1640" t="s">
        <v>103</v>
      </c>
      <c r="T1640">
        <v>11.399999999999999</v>
      </c>
      <c r="U1640">
        <v>1080</v>
      </c>
    </row>
    <row r="1641" spans="16:21" x14ac:dyDescent="0.15">
      <c r="P1641">
        <f t="shared" si="28"/>
        <v>13618</v>
      </c>
      <c r="Q1641" t="s">
        <v>209</v>
      </c>
      <c r="R1641" t="s">
        <v>122</v>
      </c>
      <c r="S1641" t="s">
        <v>104</v>
      </c>
      <c r="T1641">
        <v>10.799999999999999</v>
      </c>
      <c r="U1641">
        <v>960</v>
      </c>
    </row>
    <row r="1642" spans="16:21" x14ac:dyDescent="0.15">
      <c r="P1642">
        <f t="shared" si="28"/>
        <v>13619</v>
      </c>
      <c r="Q1642" t="s">
        <v>209</v>
      </c>
      <c r="R1642" t="s">
        <v>122</v>
      </c>
      <c r="S1642" t="s">
        <v>105</v>
      </c>
      <c r="T1642">
        <v>10.199999999999999</v>
      </c>
      <c r="U1642">
        <v>880</v>
      </c>
    </row>
    <row r="1643" spans="16:21" x14ac:dyDescent="0.15">
      <c r="P1643">
        <f t="shared" si="28"/>
        <v>13620</v>
      </c>
      <c r="Q1643" t="s">
        <v>209</v>
      </c>
      <c r="R1643" t="s">
        <v>122</v>
      </c>
      <c r="S1643" t="s">
        <v>106</v>
      </c>
      <c r="T1643">
        <v>9.6</v>
      </c>
      <c r="U1643">
        <v>880</v>
      </c>
    </row>
    <row r="1644" spans="16:21" x14ac:dyDescent="0.15">
      <c r="P1644">
        <f t="shared" si="28"/>
        <v>13621</v>
      </c>
      <c r="Q1644" t="s">
        <v>209</v>
      </c>
      <c r="R1644" t="s">
        <v>122</v>
      </c>
      <c r="S1644" t="s">
        <v>107</v>
      </c>
      <c r="T1644">
        <v>9.1999999999999993</v>
      </c>
      <c r="U1644">
        <v>880</v>
      </c>
    </row>
    <row r="1645" spans="16:21" x14ac:dyDescent="0.15">
      <c r="P1645">
        <f t="shared" si="28"/>
        <v>13622</v>
      </c>
      <c r="Q1645" t="s">
        <v>209</v>
      </c>
      <c r="R1645" t="s">
        <v>122</v>
      </c>
      <c r="S1645" t="s">
        <v>108</v>
      </c>
      <c r="T1645">
        <v>8.6999999999999993</v>
      </c>
      <c r="U1645">
        <v>820</v>
      </c>
    </row>
    <row r="1646" spans="16:21" x14ac:dyDescent="0.15">
      <c r="P1646">
        <f t="shared" si="28"/>
        <v>13623</v>
      </c>
      <c r="Q1646" t="s">
        <v>209</v>
      </c>
      <c r="R1646" t="s">
        <v>122</v>
      </c>
      <c r="S1646" t="s">
        <v>109</v>
      </c>
      <c r="T1646">
        <v>8</v>
      </c>
      <c r="U1646">
        <v>820</v>
      </c>
    </row>
    <row r="1647" spans="16:21" x14ac:dyDescent="0.15">
      <c r="P1647">
        <f t="shared" si="28"/>
        <v>13624</v>
      </c>
      <c r="Q1647" t="s">
        <v>209</v>
      </c>
      <c r="R1647" t="s">
        <v>122</v>
      </c>
      <c r="S1647" t="s">
        <v>110</v>
      </c>
      <c r="T1647">
        <v>7.3999999999999986</v>
      </c>
      <c r="U1647">
        <v>700</v>
      </c>
    </row>
    <row r="1648" spans="16:21" x14ac:dyDescent="0.15">
      <c r="P1648">
        <f t="shared" si="28"/>
        <v>13625</v>
      </c>
      <c r="Q1648" t="s">
        <v>209</v>
      </c>
      <c r="R1648" t="s">
        <v>122</v>
      </c>
      <c r="S1648" t="s">
        <v>111</v>
      </c>
      <c r="T1648">
        <v>6.5</v>
      </c>
      <c r="U1648">
        <v>700</v>
      </c>
    </row>
    <row r="1649" spans="16:21" x14ac:dyDescent="0.15">
      <c r="P1649">
        <f t="shared" si="28"/>
        <v>13626</v>
      </c>
      <c r="Q1649" t="s">
        <v>209</v>
      </c>
      <c r="R1649" t="s">
        <v>122</v>
      </c>
      <c r="S1649" t="s">
        <v>112</v>
      </c>
      <c r="T1649">
        <v>5.6999999999999993</v>
      </c>
      <c r="U1649">
        <v>580</v>
      </c>
    </row>
    <row r="1650" spans="16:21" x14ac:dyDescent="0.15">
      <c r="P1650">
        <f t="shared" si="28"/>
        <v>13627</v>
      </c>
      <c r="Q1650" t="s">
        <v>209</v>
      </c>
      <c r="R1650" t="s">
        <v>122</v>
      </c>
      <c r="S1650" t="s">
        <v>113</v>
      </c>
      <c r="T1650">
        <v>4.8999999999999986</v>
      </c>
      <c r="U1650">
        <v>580</v>
      </c>
    </row>
    <row r="1651" spans="16:21" x14ac:dyDescent="0.15">
      <c r="P1651">
        <f t="shared" si="28"/>
        <v>13628</v>
      </c>
      <c r="Q1651" t="s">
        <v>209</v>
      </c>
      <c r="R1651" t="s">
        <v>122</v>
      </c>
      <c r="S1651" t="s">
        <v>114</v>
      </c>
      <c r="T1651">
        <v>4.3999999999999986</v>
      </c>
      <c r="U1651">
        <v>500</v>
      </c>
    </row>
    <row r="1652" spans="16:21" x14ac:dyDescent="0.15">
      <c r="P1652">
        <f t="shared" si="28"/>
        <v>13629</v>
      </c>
      <c r="Q1652" t="s">
        <v>209</v>
      </c>
      <c r="R1652" t="s">
        <v>122</v>
      </c>
      <c r="S1652" t="s">
        <v>115</v>
      </c>
      <c r="T1652">
        <v>4</v>
      </c>
      <c r="U1652">
        <v>500</v>
      </c>
    </row>
    <row r="1653" spans="16:21" x14ac:dyDescent="0.15">
      <c r="P1653">
        <f t="shared" si="28"/>
        <v>13630</v>
      </c>
      <c r="Q1653" t="s">
        <v>209</v>
      </c>
      <c r="R1653" t="s">
        <v>122</v>
      </c>
      <c r="S1653" t="s">
        <v>116</v>
      </c>
      <c r="T1653">
        <v>3.1999999999999993</v>
      </c>
      <c r="U1653">
        <v>500</v>
      </c>
    </row>
    <row r="1654" spans="16:21" x14ac:dyDescent="0.15">
      <c r="P1654">
        <f t="shared" si="28"/>
        <v>13631</v>
      </c>
      <c r="Q1654" t="s">
        <v>209</v>
      </c>
      <c r="R1654" t="s">
        <v>122</v>
      </c>
      <c r="S1654" t="s">
        <v>117</v>
      </c>
      <c r="T1654">
        <v>2.8000000000000007</v>
      </c>
      <c r="U1654">
        <v>380</v>
      </c>
    </row>
    <row r="1655" spans="16:21" x14ac:dyDescent="0.15">
      <c r="P1655">
        <f t="shared" si="28"/>
        <v>13632</v>
      </c>
      <c r="Q1655" t="s">
        <v>209</v>
      </c>
      <c r="R1655" t="s">
        <v>122</v>
      </c>
      <c r="S1655" t="s">
        <v>118</v>
      </c>
      <c r="T1655">
        <v>2.3000000000000007</v>
      </c>
      <c r="U1655">
        <v>380</v>
      </c>
    </row>
    <row r="1656" spans="16:21" x14ac:dyDescent="0.15">
      <c r="P1656">
        <f t="shared" si="28"/>
        <v>13633</v>
      </c>
      <c r="Q1656" t="s">
        <v>209</v>
      </c>
      <c r="R1656" t="s">
        <v>122</v>
      </c>
      <c r="S1656" t="s">
        <v>119</v>
      </c>
      <c r="T1656">
        <v>1.6999999999999993</v>
      </c>
      <c r="U1656">
        <v>320</v>
      </c>
    </row>
    <row r="1657" spans="16:21" x14ac:dyDescent="0.15">
      <c r="P1657">
        <f t="shared" si="28"/>
        <v>13634</v>
      </c>
      <c r="Q1657" t="s">
        <v>209</v>
      </c>
      <c r="R1657" t="s">
        <v>122</v>
      </c>
      <c r="S1657" t="s">
        <v>120</v>
      </c>
      <c r="T1657">
        <v>1.0999999999999979</v>
      </c>
      <c r="U1657">
        <v>320</v>
      </c>
    </row>
    <row r="1658" spans="16:21" x14ac:dyDescent="0.15">
      <c r="P1658">
        <f t="shared" si="28"/>
        <v>13635</v>
      </c>
      <c r="Q1658" t="s">
        <v>209</v>
      </c>
      <c r="R1658" t="s">
        <v>122</v>
      </c>
      <c r="S1658" t="s">
        <v>121</v>
      </c>
      <c r="T1658">
        <v>0.5</v>
      </c>
      <c r="U1658">
        <v>320</v>
      </c>
    </row>
    <row r="1659" spans="16:21" x14ac:dyDescent="0.15">
      <c r="P1659">
        <f t="shared" si="28"/>
        <v>13636</v>
      </c>
      <c r="Q1659" t="s">
        <v>209</v>
      </c>
      <c r="R1659" t="s">
        <v>122</v>
      </c>
      <c r="S1659" t="s">
        <v>122</v>
      </c>
      <c r="T1659">
        <v>0</v>
      </c>
      <c r="U1659">
        <v>0</v>
      </c>
    </row>
    <row r="1660" spans="16:21" x14ac:dyDescent="0.15">
      <c r="P1660">
        <f t="shared" si="28"/>
        <v>13637</v>
      </c>
      <c r="Q1660" t="s">
        <v>209</v>
      </c>
      <c r="R1660" t="s">
        <v>122</v>
      </c>
      <c r="S1660" t="s">
        <v>123</v>
      </c>
      <c r="T1660">
        <v>0.60000000000000142</v>
      </c>
      <c r="U1660">
        <v>320</v>
      </c>
    </row>
    <row r="1661" spans="16:21" x14ac:dyDescent="0.15">
      <c r="P1661">
        <f t="shared" si="28"/>
        <v>13638</v>
      </c>
      <c r="Q1661" t="s">
        <v>209</v>
      </c>
      <c r="R1661" t="s">
        <v>122</v>
      </c>
      <c r="S1661" t="s">
        <v>124</v>
      </c>
      <c r="T1661">
        <v>1.1000000000000014</v>
      </c>
      <c r="U1661">
        <v>400</v>
      </c>
    </row>
    <row r="1662" spans="16:21" x14ac:dyDescent="0.15">
      <c r="P1662">
        <f t="shared" si="28"/>
        <v>13639</v>
      </c>
      <c r="Q1662" t="s">
        <v>209</v>
      </c>
      <c r="R1662" t="s">
        <v>122</v>
      </c>
      <c r="S1662" t="s">
        <v>125</v>
      </c>
      <c r="T1662">
        <v>1.4000000000000021</v>
      </c>
      <c r="U1662">
        <v>400</v>
      </c>
    </row>
    <row r="1663" spans="16:21" x14ac:dyDescent="0.15">
      <c r="P1663">
        <f t="shared" si="28"/>
        <v>13640</v>
      </c>
      <c r="Q1663" t="s">
        <v>209</v>
      </c>
      <c r="R1663" t="s">
        <v>122</v>
      </c>
      <c r="S1663" t="s">
        <v>126</v>
      </c>
      <c r="T1663">
        <v>1.8000000000000007</v>
      </c>
      <c r="U1663">
        <v>400</v>
      </c>
    </row>
    <row r="1664" spans="16:21" x14ac:dyDescent="0.15">
      <c r="P1664">
        <f t="shared" si="28"/>
        <v>13641</v>
      </c>
      <c r="Q1664" t="s">
        <v>209</v>
      </c>
      <c r="R1664" t="s">
        <v>122</v>
      </c>
      <c r="S1664" t="s">
        <v>127</v>
      </c>
      <c r="T1664">
        <v>2.1999999999999993</v>
      </c>
      <c r="U1664">
        <v>400</v>
      </c>
    </row>
    <row r="1665" spans="16:21" x14ac:dyDescent="0.15">
      <c r="P1665">
        <f t="shared" si="28"/>
        <v>13642</v>
      </c>
      <c r="Q1665" t="s">
        <v>209</v>
      </c>
      <c r="R1665" t="s">
        <v>122</v>
      </c>
      <c r="S1665" t="s">
        <v>128</v>
      </c>
      <c r="T1665">
        <v>2.8000000000000007</v>
      </c>
      <c r="U1665">
        <v>520</v>
      </c>
    </row>
    <row r="1666" spans="16:21" x14ac:dyDescent="0.15">
      <c r="P1666">
        <f t="shared" si="28"/>
        <v>13643</v>
      </c>
      <c r="Q1666" t="s">
        <v>209</v>
      </c>
      <c r="R1666" t="s">
        <v>122</v>
      </c>
      <c r="S1666" t="s">
        <v>129</v>
      </c>
      <c r="T1666">
        <v>3.3000000000000007</v>
      </c>
      <c r="U1666">
        <v>520</v>
      </c>
    </row>
    <row r="1667" spans="16:21" x14ac:dyDescent="0.15">
      <c r="P1667">
        <f t="shared" ref="P1667:P1730" si="29">IF(Q1667="国道58号・330号沿線（那覇⇔コザ）",1,IF(Q1667="国道329号・330号沿線（那覇⇔与那原）",2,3))*10000+LEFT(R1667,2)*100+LEFT(S1667,2)</f>
        <v>13644</v>
      </c>
      <c r="Q1667" t="s">
        <v>209</v>
      </c>
      <c r="R1667" t="s">
        <v>122</v>
      </c>
      <c r="S1667" t="s">
        <v>130</v>
      </c>
      <c r="T1667">
        <v>3.8000000000000007</v>
      </c>
      <c r="U1667">
        <v>520</v>
      </c>
    </row>
    <row r="1668" spans="16:21" x14ac:dyDescent="0.15">
      <c r="P1668">
        <f t="shared" si="29"/>
        <v>13700</v>
      </c>
      <c r="Q1668" t="s">
        <v>209</v>
      </c>
      <c r="R1668" t="s">
        <v>123</v>
      </c>
      <c r="S1668" t="s">
        <v>86</v>
      </c>
      <c r="T1668">
        <v>19.8</v>
      </c>
      <c r="U1668">
        <v>1600</v>
      </c>
    </row>
    <row r="1669" spans="16:21" x14ac:dyDescent="0.15">
      <c r="P1669">
        <f t="shared" si="29"/>
        <v>13701</v>
      </c>
      <c r="Q1669" t="s">
        <v>209</v>
      </c>
      <c r="R1669" t="s">
        <v>123</v>
      </c>
      <c r="S1669" t="s">
        <v>87</v>
      </c>
      <c r="T1669">
        <v>19.2</v>
      </c>
      <c r="U1669">
        <v>1600</v>
      </c>
    </row>
    <row r="1670" spans="16:21" x14ac:dyDescent="0.15">
      <c r="P1670">
        <f t="shared" si="29"/>
        <v>13702</v>
      </c>
      <c r="Q1670" t="s">
        <v>209</v>
      </c>
      <c r="R1670" t="s">
        <v>123</v>
      </c>
      <c r="S1670" t="s">
        <v>88</v>
      </c>
      <c r="T1670">
        <v>18.7</v>
      </c>
      <c r="U1670">
        <v>1480</v>
      </c>
    </row>
    <row r="1671" spans="16:21" x14ac:dyDescent="0.15">
      <c r="P1671">
        <f t="shared" si="29"/>
        <v>13703</v>
      </c>
      <c r="Q1671" t="s">
        <v>209</v>
      </c>
      <c r="R1671" t="s">
        <v>123</v>
      </c>
      <c r="S1671" t="s">
        <v>89</v>
      </c>
      <c r="T1671">
        <v>18.400000000000002</v>
      </c>
      <c r="U1671">
        <v>1480</v>
      </c>
    </row>
    <row r="1672" spans="16:21" x14ac:dyDescent="0.15">
      <c r="P1672">
        <f t="shared" si="29"/>
        <v>13704</v>
      </c>
      <c r="Q1672" t="s">
        <v>209</v>
      </c>
      <c r="R1672" t="s">
        <v>123</v>
      </c>
      <c r="S1672" t="s">
        <v>90</v>
      </c>
      <c r="T1672">
        <v>17.8</v>
      </c>
      <c r="U1672">
        <v>1420</v>
      </c>
    </row>
    <row r="1673" spans="16:21" x14ac:dyDescent="0.15">
      <c r="P1673">
        <f t="shared" si="29"/>
        <v>13705</v>
      </c>
      <c r="Q1673" t="s">
        <v>209</v>
      </c>
      <c r="R1673" t="s">
        <v>123</v>
      </c>
      <c r="S1673" t="s">
        <v>91</v>
      </c>
      <c r="T1673">
        <v>17</v>
      </c>
      <c r="U1673">
        <v>1420</v>
      </c>
    </row>
    <row r="1674" spans="16:21" x14ac:dyDescent="0.15">
      <c r="P1674">
        <f t="shared" si="29"/>
        <v>13706</v>
      </c>
      <c r="Q1674" t="s">
        <v>209</v>
      </c>
      <c r="R1674" t="s">
        <v>123</v>
      </c>
      <c r="S1674" t="s">
        <v>92</v>
      </c>
      <c r="T1674">
        <v>16.8</v>
      </c>
      <c r="U1674">
        <v>1420</v>
      </c>
    </row>
    <row r="1675" spans="16:21" x14ac:dyDescent="0.15">
      <c r="P1675">
        <f t="shared" si="29"/>
        <v>13707</v>
      </c>
      <c r="Q1675" t="s">
        <v>209</v>
      </c>
      <c r="R1675" t="s">
        <v>123</v>
      </c>
      <c r="S1675" t="s">
        <v>93</v>
      </c>
      <c r="T1675">
        <v>16.400000000000002</v>
      </c>
      <c r="U1675">
        <v>1420</v>
      </c>
    </row>
    <row r="1676" spans="16:21" x14ac:dyDescent="0.15">
      <c r="P1676">
        <f t="shared" si="29"/>
        <v>13708</v>
      </c>
      <c r="Q1676" t="s">
        <v>209</v>
      </c>
      <c r="R1676" t="s">
        <v>123</v>
      </c>
      <c r="S1676" t="s">
        <v>94</v>
      </c>
      <c r="T1676">
        <v>16.100000000000001</v>
      </c>
      <c r="U1676">
        <v>1420</v>
      </c>
    </row>
    <row r="1677" spans="16:21" x14ac:dyDescent="0.15">
      <c r="P1677">
        <f t="shared" si="29"/>
        <v>13709</v>
      </c>
      <c r="Q1677" t="s">
        <v>209</v>
      </c>
      <c r="R1677" t="s">
        <v>123</v>
      </c>
      <c r="S1677" t="s">
        <v>95</v>
      </c>
      <c r="T1677">
        <v>15.8</v>
      </c>
      <c r="U1677">
        <v>1300</v>
      </c>
    </row>
    <row r="1678" spans="16:21" x14ac:dyDescent="0.15">
      <c r="P1678">
        <f t="shared" si="29"/>
        <v>13710</v>
      </c>
      <c r="Q1678" t="s">
        <v>209</v>
      </c>
      <c r="R1678" t="s">
        <v>123</v>
      </c>
      <c r="S1678" t="s">
        <v>96</v>
      </c>
      <c r="T1678">
        <v>15.5</v>
      </c>
      <c r="U1678">
        <v>1300</v>
      </c>
    </row>
    <row r="1679" spans="16:21" x14ac:dyDescent="0.15">
      <c r="P1679">
        <f t="shared" si="29"/>
        <v>13711</v>
      </c>
      <c r="Q1679" t="s">
        <v>209</v>
      </c>
      <c r="R1679" t="s">
        <v>123</v>
      </c>
      <c r="S1679" t="s">
        <v>97</v>
      </c>
      <c r="T1679">
        <v>14.700000000000001</v>
      </c>
      <c r="U1679">
        <v>1240</v>
      </c>
    </row>
    <row r="1680" spans="16:21" x14ac:dyDescent="0.15">
      <c r="P1680">
        <f t="shared" si="29"/>
        <v>13712</v>
      </c>
      <c r="Q1680" t="s">
        <v>209</v>
      </c>
      <c r="R1680" t="s">
        <v>123</v>
      </c>
      <c r="S1680" t="s">
        <v>98</v>
      </c>
      <c r="T1680">
        <v>14.200000000000001</v>
      </c>
      <c r="U1680">
        <v>1240</v>
      </c>
    </row>
    <row r="1681" spans="16:21" x14ac:dyDescent="0.15">
      <c r="P1681">
        <f t="shared" si="29"/>
        <v>13713</v>
      </c>
      <c r="Q1681" t="s">
        <v>209</v>
      </c>
      <c r="R1681" t="s">
        <v>123</v>
      </c>
      <c r="S1681" t="s">
        <v>99</v>
      </c>
      <c r="T1681">
        <v>13.9</v>
      </c>
      <c r="U1681">
        <v>1160</v>
      </c>
    </row>
    <row r="1682" spans="16:21" x14ac:dyDescent="0.15">
      <c r="P1682">
        <f t="shared" si="29"/>
        <v>13714</v>
      </c>
      <c r="Q1682" t="s">
        <v>209</v>
      </c>
      <c r="R1682" t="s">
        <v>123</v>
      </c>
      <c r="S1682" t="s">
        <v>100</v>
      </c>
      <c r="T1682">
        <v>13.4</v>
      </c>
      <c r="U1682">
        <v>1160</v>
      </c>
    </row>
    <row r="1683" spans="16:21" x14ac:dyDescent="0.15">
      <c r="P1683">
        <f t="shared" si="29"/>
        <v>13715</v>
      </c>
      <c r="Q1683" t="s">
        <v>209</v>
      </c>
      <c r="R1683" t="s">
        <v>123</v>
      </c>
      <c r="S1683" t="s">
        <v>101</v>
      </c>
      <c r="T1683">
        <v>12.9</v>
      </c>
      <c r="U1683">
        <v>1080</v>
      </c>
    </row>
    <row r="1684" spans="16:21" x14ac:dyDescent="0.15">
      <c r="P1684">
        <f t="shared" si="29"/>
        <v>13716</v>
      </c>
      <c r="Q1684" t="s">
        <v>209</v>
      </c>
      <c r="R1684" t="s">
        <v>123</v>
      </c>
      <c r="S1684" t="s">
        <v>102</v>
      </c>
      <c r="T1684">
        <v>12.600000000000001</v>
      </c>
      <c r="U1684">
        <v>1080</v>
      </c>
    </row>
    <row r="1685" spans="16:21" x14ac:dyDescent="0.15">
      <c r="P1685">
        <f t="shared" si="29"/>
        <v>13717</v>
      </c>
      <c r="Q1685" t="s">
        <v>209</v>
      </c>
      <c r="R1685" t="s">
        <v>123</v>
      </c>
      <c r="S1685" t="s">
        <v>103</v>
      </c>
      <c r="T1685">
        <v>12</v>
      </c>
      <c r="U1685">
        <v>1080</v>
      </c>
    </row>
    <row r="1686" spans="16:21" x14ac:dyDescent="0.15">
      <c r="P1686">
        <f t="shared" si="29"/>
        <v>13718</v>
      </c>
      <c r="Q1686" t="s">
        <v>209</v>
      </c>
      <c r="R1686" t="s">
        <v>123</v>
      </c>
      <c r="S1686" t="s">
        <v>104</v>
      </c>
      <c r="T1686">
        <v>11.4</v>
      </c>
      <c r="U1686">
        <v>960</v>
      </c>
    </row>
    <row r="1687" spans="16:21" x14ac:dyDescent="0.15">
      <c r="P1687">
        <f t="shared" si="29"/>
        <v>13719</v>
      </c>
      <c r="Q1687" t="s">
        <v>209</v>
      </c>
      <c r="R1687" t="s">
        <v>123</v>
      </c>
      <c r="S1687" t="s">
        <v>105</v>
      </c>
      <c r="T1687">
        <v>10.8</v>
      </c>
      <c r="U1687">
        <v>880</v>
      </c>
    </row>
    <row r="1688" spans="16:21" x14ac:dyDescent="0.15">
      <c r="P1688">
        <f t="shared" si="29"/>
        <v>13720</v>
      </c>
      <c r="Q1688" t="s">
        <v>209</v>
      </c>
      <c r="R1688" t="s">
        <v>123</v>
      </c>
      <c r="S1688" t="s">
        <v>106</v>
      </c>
      <c r="T1688">
        <v>10.200000000000001</v>
      </c>
      <c r="U1688">
        <v>880</v>
      </c>
    </row>
    <row r="1689" spans="16:21" x14ac:dyDescent="0.15">
      <c r="P1689">
        <f t="shared" si="29"/>
        <v>13721</v>
      </c>
      <c r="Q1689" t="s">
        <v>209</v>
      </c>
      <c r="R1689" t="s">
        <v>123</v>
      </c>
      <c r="S1689" t="s">
        <v>107</v>
      </c>
      <c r="T1689">
        <v>9.8000000000000007</v>
      </c>
      <c r="U1689">
        <v>880</v>
      </c>
    </row>
    <row r="1690" spans="16:21" x14ac:dyDescent="0.15">
      <c r="P1690">
        <f t="shared" si="29"/>
        <v>13722</v>
      </c>
      <c r="Q1690" t="s">
        <v>209</v>
      </c>
      <c r="R1690" t="s">
        <v>123</v>
      </c>
      <c r="S1690" t="s">
        <v>108</v>
      </c>
      <c r="T1690">
        <v>9.3000000000000007</v>
      </c>
      <c r="U1690">
        <v>820</v>
      </c>
    </row>
    <row r="1691" spans="16:21" x14ac:dyDescent="0.15">
      <c r="P1691">
        <f t="shared" si="29"/>
        <v>13723</v>
      </c>
      <c r="Q1691" t="s">
        <v>209</v>
      </c>
      <c r="R1691" t="s">
        <v>123</v>
      </c>
      <c r="S1691" t="s">
        <v>109</v>
      </c>
      <c r="T1691">
        <v>8.6000000000000014</v>
      </c>
      <c r="U1691">
        <v>820</v>
      </c>
    </row>
    <row r="1692" spans="16:21" x14ac:dyDescent="0.15">
      <c r="P1692">
        <f t="shared" si="29"/>
        <v>13724</v>
      </c>
      <c r="Q1692" t="s">
        <v>209</v>
      </c>
      <c r="R1692" t="s">
        <v>123</v>
      </c>
      <c r="S1692" t="s">
        <v>110</v>
      </c>
      <c r="T1692">
        <v>8</v>
      </c>
      <c r="U1692">
        <v>700</v>
      </c>
    </row>
    <row r="1693" spans="16:21" x14ac:dyDescent="0.15">
      <c r="P1693">
        <f t="shared" si="29"/>
        <v>13725</v>
      </c>
      <c r="Q1693" t="s">
        <v>209</v>
      </c>
      <c r="R1693" t="s">
        <v>123</v>
      </c>
      <c r="S1693" t="s">
        <v>111</v>
      </c>
      <c r="T1693">
        <v>7.1000000000000014</v>
      </c>
      <c r="U1693">
        <v>700</v>
      </c>
    </row>
    <row r="1694" spans="16:21" x14ac:dyDescent="0.15">
      <c r="P1694">
        <f t="shared" si="29"/>
        <v>13726</v>
      </c>
      <c r="Q1694" t="s">
        <v>209</v>
      </c>
      <c r="R1694" t="s">
        <v>123</v>
      </c>
      <c r="S1694" t="s">
        <v>112</v>
      </c>
      <c r="T1694">
        <v>6.3000000000000007</v>
      </c>
      <c r="U1694">
        <v>580</v>
      </c>
    </row>
    <row r="1695" spans="16:21" x14ac:dyDescent="0.15">
      <c r="P1695">
        <f t="shared" si="29"/>
        <v>13727</v>
      </c>
      <c r="Q1695" t="s">
        <v>209</v>
      </c>
      <c r="R1695" t="s">
        <v>123</v>
      </c>
      <c r="S1695" t="s">
        <v>113</v>
      </c>
      <c r="T1695">
        <v>5.5</v>
      </c>
      <c r="U1695">
        <v>580</v>
      </c>
    </row>
    <row r="1696" spans="16:21" x14ac:dyDescent="0.15">
      <c r="P1696">
        <f t="shared" si="29"/>
        <v>13728</v>
      </c>
      <c r="Q1696" t="s">
        <v>209</v>
      </c>
      <c r="R1696" t="s">
        <v>123</v>
      </c>
      <c r="S1696" t="s">
        <v>114</v>
      </c>
      <c r="T1696">
        <v>5</v>
      </c>
      <c r="U1696">
        <v>500</v>
      </c>
    </row>
    <row r="1697" spans="16:21" x14ac:dyDescent="0.15">
      <c r="P1697">
        <f t="shared" si="29"/>
        <v>13729</v>
      </c>
      <c r="Q1697" t="s">
        <v>209</v>
      </c>
      <c r="R1697" t="s">
        <v>123</v>
      </c>
      <c r="S1697" t="s">
        <v>115</v>
      </c>
      <c r="T1697">
        <v>4.6000000000000014</v>
      </c>
      <c r="U1697">
        <v>500</v>
      </c>
    </row>
    <row r="1698" spans="16:21" x14ac:dyDescent="0.15">
      <c r="P1698">
        <f t="shared" si="29"/>
        <v>13730</v>
      </c>
      <c r="Q1698" t="s">
        <v>209</v>
      </c>
      <c r="R1698" t="s">
        <v>123</v>
      </c>
      <c r="S1698" t="s">
        <v>116</v>
      </c>
      <c r="T1698">
        <v>3.8000000000000007</v>
      </c>
      <c r="U1698">
        <v>500</v>
      </c>
    </row>
    <row r="1699" spans="16:21" x14ac:dyDescent="0.15">
      <c r="P1699">
        <f t="shared" si="29"/>
        <v>13731</v>
      </c>
      <c r="Q1699" t="s">
        <v>209</v>
      </c>
      <c r="R1699" t="s">
        <v>123</v>
      </c>
      <c r="S1699" t="s">
        <v>117</v>
      </c>
      <c r="T1699">
        <v>3.4000000000000021</v>
      </c>
      <c r="U1699">
        <v>380</v>
      </c>
    </row>
    <row r="1700" spans="16:21" x14ac:dyDescent="0.15">
      <c r="P1700">
        <f t="shared" si="29"/>
        <v>13732</v>
      </c>
      <c r="Q1700" t="s">
        <v>209</v>
      </c>
      <c r="R1700" t="s">
        <v>123</v>
      </c>
      <c r="S1700" t="s">
        <v>118</v>
      </c>
      <c r="T1700">
        <v>2.9000000000000021</v>
      </c>
      <c r="U1700">
        <v>380</v>
      </c>
    </row>
    <row r="1701" spans="16:21" x14ac:dyDescent="0.15">
      <c r="P1701">
        <f t="shared" si="29"/>
        <v>13733</v>
      </c>
      <c r="Q1701" t="s">
        <v>209</v>
      </c>
      <c r="R1701" t="s">
        <v>123</v>
      </c>
      <c r="S1701" t="s">
        <v>119</v>
      </c>
      <c r="T1701">
        <v>2.3000000000000007</v>
      </c>
      <c r="U1701">
        <v>320</v>
      </c>
    </row>
    <row r="1702" spans="16:21" x14ac:dyDescent="0.15">
      <c r="P1702">
        <f t="shared" si="29"/>
        <v>13734</v>
      </c>
      <c r="Q1702" t="s">
        <v>209</v>
      </c>
      <c r="R1702" t="s">
        <v>123</v>
      </c>
      <c r="S1702" t="s">
        <v>120</v>
      </c>
      <c r="T1702">
        <v>1.6999999999999993</v>
      </c>
      <c r="U1702">
        <v>320</v>
      </c>
    </row>
    <row r="1703" spans="16:21" x14ac:dyDescent="0.15">
      <c r="P1703">
        <f t="shared" si="29"/>
        <v>13735</v>
      </c>
      <c r="Q1703" t="s">
        <v>209</v>
      </c>
      <c r="R1703" t="s">
        <v>123</v>
      </c>
      <c r="S1703" t="s">
        <v>121</v>
      </c>
      <c r="T1703">
        <v>1.1000000000000014</v>
      </c>
      <c r="U1703">
        <v>320</v>
      </c>
    </row>
    <row r="1704" spans="16:21" x14ac:dyDescent="0.15">
      <c r="P1704">
        <f t="shared" si="29"/>
        <v>13736</v>
      </c>
      <c r="Q1704" t="s">
        <v>209</v>
      </c>
      <c r="R1704" t="s">
        <v>123</v>
      </c>
      <c r="S1704" t="s">
        <v>122</v>
      </c>
      <c r="T1704">
        <v>0.60000000000000142</v>
      </c>
      <c r="U1704">
        <v>320</v>
      </c>
    </row>
    <row r="1705" spans="16:21" x14ac:dyDescent="0.15">
      <c r="P1705">
        <f t="shared" si="29"/>
        <v>13737</v>
      </c>
      <c r="Q1705" t="s">
        <v>209</v>
      </c>
      <c r="R1705" t="s">
        <v>123</v>
      </c>
      <c r="S1705" t="s">
        <v>123</v>
      </c>
      <c r="T1705">
        <v>0</v>
      </c>
      <c r="U1705">
        <v>0</v>
      </c>
    </row>
    <row r="1706" spans="16:21" x14ac:dyDescent="0.15">
      <c r="P1706">
        <f t="shared" si="29"/>
        <v>13738</v>
      </c>
      <c r="Q1706" t="s">
        <v>209</v>
      </c>
      <c r="R1706" t="s">
        <v>123</v>
      </c>
      <c r="S1706" t="s">
        <v>124</v>
      </c>
      <c r="T1706">
        <v>0.5</v>
      </c>
      <c r="U1706">
        <v>320</v>
      </c>
    </row>
    <row r="1707" spans="16:21" x14ac:dyDescent="0.15">
      <c r="P1707">
        <f t="shared" si="29"/>
        <v>13739</v>
      </c>
      <c r="Q1707" t="s">
        <v>209</v>
      </c>
      <c r="R1707" t="s">
        <v>123</v>
      </c>
      <c r="S1707" t="s">
        <v>125</v>
      </c>
      <c r="T1707">
        <v>0.80000000000000071</v>
      </c>
      <c r="U1707">
        <v>320</v>
      </c>
    </row>
    <row r="1708" spans="16:21" x14ac:dyDescent="0.15">
      <c r="P1708">
        <f t="shared" si="29"/>
        <v>13740</v>
      </c>
      <c r="Q1708" t="s">
        <v>209</v>
      </c>
      <c r="R1708" t="s">
        <v>123</v>
      </c>
      <c r="S1708" t="s">
        <v>126</v>
      </c>
      <c r="T1708">
        <v>1.1999999999999993</v>
      </c>
      <c r="U1708">
        <v>320</v>
      </c>
    </row>
    <row r="1709" spans="16:21" x14ac:dyDescent="0.15">
      <c r="P1709">
        <f t="shared" si="29"/>
        <v>13741</v>
      </c>
      <c r="Q1709" t="s">
        <v>209</v>
      </c>
      <c r="R1709" t="s">
        <v>123</v>
      </c>
      <c r="S1709" t="s">
        <v>127</v>
      </c>
      <c r="T1709">
        <v>1.5999999999999979</v>
      </c>
      <c r="U1709">
        <v>320</v>
      </c>
    </row>
    <row r="1710" spans="16:21" x14ac:dyDescent="0.15">
      <c r="P1710">
        <f t="shared" si="29"/>
        <v>13742</v>
      </c>
      <c r="Q1710" t="s">
        <v>209</v>
      </c>
      <c r="R1710" t="s">
        <v>123</v>
      </c>
      <c r="S1710" t="s">
        <v>128</v>
      </c>
      <c r="T1710">
        <v>2.1999999999999993</v>
      </c>
      <c r="U1710">
        <v>380</v>
      </c>
    </row>
    <row r="1711" spans="16:21" x14ac:dyDescent="0.15">
      <c r="P1711">
        <f t="shared" si="29"/>
        <v>13743</v>
      </c>
      <c r="Q1711" t="s">
        <v>209</v>
      </c>
      <c r="R1711" t="s">
        <v>123</v>
      </c>
      <c r="S1711" t="s">
        <v>129</v>
      </c>
      <c r="T1711">
        <v>2.6999999999999993</v>
      </c>
      <c r="U1711">
        <v>380</v>
      </c>
    </row>
    <row r="1712" spans="16:21" x14ac:dyDescent="0.15">
      <c r="P1712">
        <f t="shared" si="29"/>
        <v>13744</v>
      </c>
      <c r="Q1712" t="s">
        <v>209</v>
      </c>
      <c r="R1712" t="s">
        <v>123</v>
      </c>
      <c r="S1712" t="s">
        <v>130</v>
      </c>
      <c r="T1712">
        <v>3.1999999999999993</v>
      </c>
      <c r="U1712">
        <v>380</v>
      </c>
    </row>
    <row r="1713" spans="16:21" x14ac:dyDescent="0.15">
      <c r="P1713">
        <f t="shared" si="29"/>
        <v>13800</v>
      </c>
      <c r="Q1713" t="s">
        <v>209</v>
      </c>
      <c r="R1713" t="s">
        <v>124</v>
      </c>
      <c r="S1713" t="s">
        <v>86</v>
      </c>
      <c r="T1713">
        <v>20.3</v>
      </c>
      <c r="U1713">
        <v>1700</v>
      </c>
    </row>
    <row r="1714" spans="16:21" x14ac:dyDescent="0.15">
      <c r="P1714">
        <f t="shared" si="29"/>
        <v>13801</v>
      </c>
      <c r="Q1714" t="s">
        <v>209</v>
      </c>
      <c r="R1714" t="s">
        <v>124</v>
      </c>
      <c r="S1714" t="s">
        <v>87</v>
      </c>
      <c r="T1714">
        <v>19.7</v>
      </c>
      <c r="U1714">
        <v>1700</v>
      </c>
    </row>
    <row r="1715" spans="16:21" x14ac:dyDescent="0.15">
      <c r="P1715">
        <f t="shared" si="29"/>
        <v>13802</v>
      </c>
      <c r="Q1715" t="s">
        <v>209</v>
      </c>
      <c r="R1715" t="s">
        <v>124</v>
      </c>
      <c r="S1715" t="s">
        <v>88</v>
      </c>
      <c r="T1715">
        <v>19.2</v>
      </c>
      <c r="U1715">
        <v>1580</v>
      </c>
    </row>
    <row r="1716" spans="16:21" x14ac:dyDescent="0.15">
      <c r="P1716">
        <f t="shared" si="29"/>
        <v>13803</v>
      </c>
      <c r="Q1716" t="s">
        <v>209</v>
      </c>
      <c r="R1716" t="s">
        <v>124</v>
      </c>
      <c r="S1716" t="s">
        <v>89</v>
      </c>
      <c r="T1716">
        <v>18.900000000000002</v>
      </c>
      <c r="U1716">
        <v>1580</v>
      </c>
    </row>
    <row r="1717" spans="16:21" x14ac:dyDescent="0.15">
      <c r="P1717">
        <f t="shared" si="29"/>
        <v>13804</v>
      </c>
      <c r="Q1717" t="s">
        <v>209</v>
      </c>
      <c r="R1717" t="s">
        <v>124</v>
      </c>
      <c r="S1717" t="s">
        <v>90</v>
      </c>
      <c r="T1717">
        <v>18.3</v>
      </c>
      <c r="U1717">
        <v>1520</v>
      </c>
    </row>
    <row r="1718" spans="16:21" x14ac:dyDescent="0.15">
      <c r="P1718">
        <f t="shared" si="29"/>
        <v>13805</v>
      </c>
      <c r="Q1718" t="s">
        <v>209</v>
      </c>
      <c r="R1718" t="s">
        <v>124</v>
      </c>
      <c r="S1718" t="s">
        <v>91</v>
      </c>
      <c r="T1718">
        <v>17.5</v>
      </c>
      <c r="U1718">
        <v>1520</v>
      </c>
    </row>
    <row r="1719" spans="16:21" x14ac:dyDescent="0.15">
      <c r="P1719">
        <f t="shared" si="29"/>
        <v>13806</v>
      </c>
      <c r="Q1719" t="s">
        <v>209</v>
      </c>
      <c r="R1719" t="s">
        <v>124</v>
      </c>
      <c r="S1719" t="s">
        <v>92</v>
      </c>
      <c r="T1719">
        <v>17.3</v>
      </c>
      <c r="U1719">
        <v>1520</v>
      </c>
    </row>
    <row r="1720" spans="16:21" x14ac:dyDescent="0.15">
      <c r="P1720">
        <f t="shared" si="29"/>
        <v>13807</v>
      </c>
      <c r="Q1720" t="s">
        <v>209</v>
      </c>
      <c r="R1720" t="s">
        <v>124</v>
      </c>
      <c r="S1720" t="s">
        <v>93</v>
      </c>
      <c r="T1720">
        <v>16.900000000000002</v>
      </c>
      <c r="U1720">
        <v>1520</v>
      </c>
    </row>
    <row r="1721" spans="16:21" x14ac:dyDescent="0.15">
      <c r="P1721">
        <f t="shared" si="29"/>
        <v>13808</v>
      </c>
      <c r="Q1721" t="s">
        <v>209</v>
      </c>
      <c r="R1721" t="s">
        <v>124</v>
      </c>
      <c r="S1721" t="s">
        <v>94</v>
      </c>
      <c r="T1721">
        <v>16.600000000000001</v>
      </c>
      <c r="U1721">
        <v>1520</v>
      </c>
    </row>
    <row r="1722" spans="16:21" x14ac:dyDescent="0.15">
      <c r="P1722">
        <f t="shared" si="29"/>
        <v>13809</v>
      </c>
      <c r="Q1722" t="s">
        <v>209</v>
      </c>
      <c r="R1722" t="s">
        <v>124</v>
      </c>
      <c r="S1722" t="s">
        <v>95</v>
      </c>
      <c r="T1722">
        <v>16.3</v>
      </c>
      <c r="U1722">
        <v>1400</v>
      </c>
    </row>
    <row r="1723" spans="16:21" x14ac:dyDescent="0.15">
      <c r="P1723">
        <f t="shared" si="29"/>
        <v>13810</v>
      </c>
      <c r="Q1723" t="s">
        <v>209</v>
      </c>
      <c r="R1723" t="s">
        <v>124</v>
      </c>
      <c r="S1723" t="s">
        <v>96</v>
      </c>
      <c r="T1723">
        <v>16</v>
      </c>
      <c r="U1723">
        <v>1400</v>
      </c>
    </row>
    <row r="1724" spans="16:21" x14ac:dyDescent="0.15">
      <c r="P1724">
        <f t="shared" si="29"/>
        <v>13811</v>
      </c>
      <c r="Q1724" t="s">
        <v>209</v>
      </c>
      <c r="R1724" t="s">
        <v>124</v>
      </c>
      <c r="S1724" t="s">
        <v>97</v>
      </c>
      <c r="T1724">
        <v>15.200000000000001</v>
      </c>
      <c r="U1724">
        <v>1340</v>
      </c>
    </row>
    <row r="1725" spans="16:21" x14ac:dyDescent="0.15">
      <c r="P1725">
        <f t="shared" si="29"/>
        <v>13812</v>
      </c>
      <c r="Q1725" t="s">
        <v>209</v>
      </c>
      <c r="R1725" t="s">
        <v>124</v>
      </c>
      <c r="S1725" t="s">
        <v>98</v>
      </c>
      <c r="T1725">
        <v>14.700000000000001</v>
      </c>
      <c r="U1725">
        <v>1340</v>
      </c>
    </row>
    <row r="1726" spans="16:21" x14ac:dyDescent="0.15">
      <c r="P1726">
        <f t="shared" si="29"/>
        <v>13813</v>
      </c>
      <c r="Q1726" t="s">
        <v>209</v>
      </c>
      <c r="R1726" t="s">
        <v>124</v>
      </c>
      <c r="S1726" t="s">
        <v>99</v>
      </c>
      <c r="T1726">
        <v>14.4</v>
      </c>
      <c r="U1726">
        <v>1260</v>
      </c>
    </row>
    <row r="1727" spans="16:21" x14ac:dyDescent="0.15">
      <c r="P1727">
        <f t="shared" si="29"/>
        <v>13814</v>
      </c>
      <c r="Q1727" t="s">
        <v>209</v>
      </c>
      <c r="R1727" t="s">
        <v>124</v>
      </c>
      <c r="S1727" t="s">
        <v>100</v>
      </c>
      <c r="T1727">
        <v>13.9</v>
      </c>
      <c r="U1727">
        <v>1260</v>
      </c>
    </row>
    <row r="1728" spans="16:21" x14ac:dyDescent="0.15">
      <c r="P1728">
        <f t="shared" si="29"/>
        <v>13815</v>
      </c>
      <c r="Q1728" t="s">
        <v>209</v>
      </c>
      <c r="R1728" t="s">
        <v>124</v>
      </c>
      <c r="S1728" t="s">
        <v>101</v>
      </c>
      <c r="T1728">
        <v>13.4</v>
      </c>
      <c r="U1728">
        <v>1200</v>
      </c>
    </row>
    <row r="1729" spans="16:21" x14ac:dyDescent="0.15">
      <c r="P1729">
        <f t="shared" si="29"/>
        <v>13816</v>
      </c>
      <c r="Q1729" t="s">
        <v>209</v>
      </c>
      <c r="R1729" t="s">
        <v>124</v>
      </c>
      <c r="S1729" t="s">
        <v>102</v>
      </c>
      <c r="T1729">
        <v>13.100000000000001</v>
      </c>
      <c r="U1729">
        <v>1200</v>
      </c>
    </row>
    <row r="1730" spans="16:21" x14ac:dyDescent="0.15">
      <c r="P1730">
        <f t="shared" si="29"/>
        <v>13817</v>
      </c>
      <c r="Q1730" t="s">
        <v>209</v>
      </c>
      <c r="R1730" t="s">
        <v>124</v>
      </c>
      <c r="S1730" t="s">
        <v>103</v>
      </c>
      <c r="T1730">
        <v>12.5</v>
      </c>
      <c r="U1730">
        <v>1200</v>
      </c>
    </row>
    <row r="1731" spans="16:21" x14ac:dyDescent="0.15">
      <c r="P1731">
        <f t="shared" ref="P1731:P1794" si="30">IF(Q1731="国道58号・330号沿線（那覇⇔コザ）",1,IF(Q1731="国道329号・330号沿線（那覇⇔与那原）",2,3))*10000+LEFT(R1731,2)*100+LEFT(S1731,2)</f>
        <v>13818</v>
      </c>
      <c r="Q1731" t="s">
        <v>209</v>
      </c>
      <c r="R1731" t="s">
        <v>124</v>
      </c>
      <c r="S1731" t="s">
        <v>104</v>
      </c>
      <c r="T1731">
        <v>11.9</v>
      </c>
      <c r="U1731">
        <v>1080</v>
      </c>
    </row>
    <row r="1732" spans="16:21" x14ac:dyDescent="0.15">
      <c r="P1732">
        <f t="shared" si="30"/>
        <v>13819</v>
      </c>
      <c r="Q1732" t="s">
        <v>209</v>
      </c>
      <c r="R1732" t="s">
        <v>124</v>
      </c>
      <c r="S1732" t="s">
        <v>105</v>
      </c>
      <c r="T1732">
        <v>11.3</v>
      </c>
      <c r="U1732">
        <v>1000</v>
      </c>
    </row>
    <row r="1733" spans="16:21" x14ac:dyDescent="0.15">
      <c r="P1733">
        <f t="shared" si="30"/>
        <v>13820</v>
      </c>
      <c r="Q1733" t="s">
        <v>209</v>
      </c>
      <c r="R1733" t="s">
        <v>124</v>
      </c>
      <c r="S1733" t="s">
        <v>106</v>
      </c>
      <c r="T1733">
        <v>10.700000000000001</v>
      </c>
      <c r="U1733">
        <v>1000</v>
      </c>
    </row>
    <row r="1734" spans="16:21" x14ac:dyDescent="0.15">
      <c r="P1734">
        <f t="shared" si="30"/>
        <v>13821</v>
      </c>
      <c r="Q1734" t="s">
        <v>209</v>
      </c>
      <c r="R1734" t="s">
        <v>124</v>
      </c>
      <c r="S1734" t="s">
        <v>107</v>
      </c>
      <c r="T1734">
        <v>10.3</v>
      </c>
      <c r="U1734">
        <v>1000</v>
      </c>
    </row>
    <row r="1735" spans="16:21" x14ac:dyDescent="0.15">
      <c r="P1735">
        <f t="shared" si="30"/>
        <v>13822</v>
      </c>
      <c r="Q1735" t="s">
        <v>209</v>
      </c>
      <c r="R1735" t="s">
        <v>124</v>
      </c>
      <c r="S1735" t="s">
        <v>108</v>
      </c>
      <c r="T1735">
        <v>9.8000000000000007</v>
      </c>
      <c r="U1735">
        <v>920</v>
      </c>
    </row>
    <row r="1736" spans="16:21" x14ac:dyDescent="0.15">
      <c r="P1736">
        <f t="shared" si="30"/>
        <v>13823</v>
      </c>
      <c r="Q1736" t="s">
        <v>209</v>
      </c>
      <c r="R1736" t="s">
        <v>124</v>
      </c>
      <c r="S1736" t="s">
        <v>109</v>
      </c>
      <c r="T1736">
        <v>9.1000000000000014</v>
      </c>
      <c r="U1736">
        <v>920</v>
      </c>
    </row>
    <row r="1737" spans="16:21" x14ac:dyDescent="0.15">
      <c r="P1737">
        <f t="shared" si="30"/>
        <v>13824</v>
      </c>
      <c r="Q1737" t="s">
        <v>209</v>
      </c>
      <c r="R1737" t="s">
        <v>124</v>
      </c>
      <c r="S1737" t="s">
        <v>110</v>
      </c>
      <c r="T1737">
        <v>8.5</v>
      </c>
      <c r="U1737">
        <v>820</v>
      </c>
    </row>
    <row r="1738" spans="16:21" x14ac:dyDescent="0.15">
      <c r="P1738">
        <f t="shared" si="30"/>
        <v>13825</v>
      </c>
      <c r="Q1738" t="s">
        <v>209</v>
      </c>
      <c r="R1738" t="s">
        <v>124</v>
      </c>
      <c r="S1738" t="s">
        <v>111</v>
      </c>
      <c r="T1738">
        <v>7.6000000000000014</v>
      </c>
      <c r="U1738">
        <v>820</v>
      </c>
    </row>
    <row r="1739" spans="16:21" x14ac:dyDescent="0.15">
      <c r="P1739">
        <f t="shared" si="30"/>
        <v>13826</v>
      </c>
      <c r="Q1739" t="s">
        <v>209</v>
      </c>
      <c r="R1739" t="s">
        <v>124</v>
      </c>
      <c r="S1739" t="s">
        <v>112</v>
      </c>
      <c r="T1739">
        <v>6.8000000000000007</v>
      </c>
      <c r="U1739">
        <v>700</v>
      </c>
    </row>
    <row r="1740" spans="16:21" x14ac:dyDescent="0.15">
      <c r="P1740">
        <f t="shared" si="30"/>
        <v>13827</v>
      </c>
      <c r="Q1740" t="s">
        <v>209</v>
      </c>
      <c r="R1740" t="s">
        <v>124</v>
      </c>
      <c r="S1740" t="s">
        <v>113</v>
      </c>
      <c r="T1740">
        <v>6</v>
      </c>
      <c r="U1740">
        <v>700</v>
      </c>
    </row>
    <row r="1741" spans="16:21" x14ac:dyDescent="0.15">
      <c r="P1741">
        <f t="shared" si="30"/>
        <v>13828</v>
      </c>
      <c r="Q1741" t="s">
        <v>209</v>
      </c>
      <c r="R1741" t="s">
        <v>124</v>
      </c>
      <c r="S1741" t="s">
        <v>114</v>
      </c>
      <c r="T1741">
        <v>5.5</v>
      </c>
      <c r="U1741">
        <v>640</v>
      </c>
    </row>
    <row r="1742" spans="16:21" x14ac:dyDescent="0.15">
      <c r="P1742">
        <f t="shared" si="30"/>
        <v>13829</v>
      </c>
      <c r="Q1742" t="s">
        <v>209</v>
      </c>
      <c r="R1742" t="s">
        <v>124</v>
      </c>
      <c r="S1742" t="s">
        <v>115</v>
      </c>
      <c r="T1742">
        <v>5.1000000000000014</v>
      </c>
      <c r="U1742">
        <v>640</v>
      </c>
    </row>
    <row r="1743" spans="16:21" x14ac:dyDescent="0.15">
      <c r="P1743">
        <f t="shared" si="30"/>
        <v>13830</v>
      </c>
      <c r="Q1743" t="s">
        <v>209</v>
      </c>
      <c r="R1743" t="s">
        <v>124</v>
      </c>
      <c r="S1743" t="s">
        <v>116</v>
      </c>
      <c r="T1743">
        <v>4.3000000000000007</v>
      </c>
      <c r="U1743">
        <v>640</v>
      </c>
    </row>
    <row r="1744" spans="16:21" x14ac:dyDescent="0.15">
      <c r="P1744">
        <f t="shared" si="30"/>
        <v>13831</v>
      </c>
      <c r="Q1744" t="s">
        <v>209</v>
      </c>
      <c r="R1744" t="s">
        <v>124</v>
      </c>
      <c r="S1744" t="s">
        <v>117</v>
      </c>
      <c r="T1744">
        <v>3.9000000000000021</v>
      </c>
      <c r="U1744">
        <v>500</v>
      </c>
    </row>
    <row r="1745" spans="16:21" x14ac:dyDescent="0.15">
      <c r="P1745">
        <f t="shared" si="30"/>
        <v>13832</v>
      </c>
      <c r="Q1745" t="s">
        <v>209</v>
      </c>
      <c r="R1745" t="s">
        <v>124</v>
      </c>
      <c r="S1745" t="s">
        <v>118</v>
      </c>
      <c r="T1745">
        <v>3.4000000000000021</v>
      </c>
      <c r="U1745">
        <v>500</v>
      </c>
    </row>
    <row r="1746" spans="16:21" x14ac:dyDescent="0.15">
      <c r="P1746">
        <f t="shared" si="30"/>
        <v>13833</v>
      </c>
      <c r="Q1746" t="s">
        <v>209</v>
      </c>
      <c r="R1746" t="s">
        <v>124</v>
      </c>
      <c r="S1746" t="s">
        <v>119</v>
      </c>
      <c r="T1746">
        <v>2.8000000000000007</v>
      </c>
      <c r="U1746">
        <v>400</v>
      </c>
    </row>
    <row r="1747" spans="16:21" x14ac:dyDescent="0.15">
      <c r="P1747">
        <f t="shared" si="30"/>
        <v>13834</v>
      </c>
      <c r="Q1747" t="s">
        <v>209</v>
      </c>
      <c r="R1747" t="s">
        <v>124</v>
      </c>
      <c r="S1747" t="s">
        <v>120</v>
      </c>
      <c r="T1747">
        <v>2.1999999999999993</v>
      </c>
      <c r="U1747">
        <v>400</v>
      </c>
    </row>
    <row r="1748" spans="16:21" x14ac:dyDescent="0.15">
      <c r="P1748">
        <f t="shared" si="30"/>
        <v>13835</v>
      </c>
      <c r="Q1748" t="s">
        <v>209</v>
      </c>
      <c r="R1748" t="s">
        <v>124</v>
      </c>
      <c r="S1748" t="s">
        <v>121</v>
      </c>
      <c r="T1748">
        <v>1.6000000000000014</v>
      </c>
      <c r="U1748">
        <v>400</v>
      </c>
    </row>
    <row r="1749" spans="16:21" x14ac:dyDescent="0.15">
      <c r="P1749">
        <f t="shared" si="30"/>
        <v>13836</v>
      </c>
      <c r="Q1749" t="s">
        <v>209</v>
      </c>
      <c r="R1749" t="s">
        <v>124</v>
      </c>
      <c r="S1749" t="s">
        <v>122</v>
      </c>
      <c r="T1749">
        <v>1.1000000000000014</v>
      </c>
      <c r="U1749">
        <v>320</v>
      </c>
    </row>
    <row r="1750" spans="16:21" x14ac:dyDescent="0.15">
      <c r="P1750">
        <f t="shared" si="30"/>
        <v>13837</v>
      </c>
      <c r="Q1750" t="s">
        <v>209</v>
      </c>
      <c r="R1750" t="s">
        <v>124</v>
      </c>
      <c r="S1750" t="s">
        <v>123</v>
      </c>
      <c r="T1750">
        <v>0.5</v>
      </c>
      <c r="U1750">
        <v>320</v>
      </c>
    </row>
    <row r="1751" spans="16:21" x14ac:dyDescent="0.15">
      <c r="P1751">
        <f t="shared" si="30"/>
        <v>13838</v>
      </c>
      <c r="Q1751" t="s">
        <v>209</v>
      </c>
      <c r="R1751" t="s">
        <v>124</v>
      </c>
      <c r="S1751" t="s">
        <v>124</v>
      </c>
      <c r="T1751">
        <v>0</v>
      </c>
      <c r="U1751">
        <v>0</v>
      </c>
    </row>
    <row r="1752" spans="16:21" x14ac:dyDescent="0.15">
      <c r="P1752">
        <f t="shared" si="30"/>
        <v>13839</v>
      </c>
      <c r="Q1752" t="s">
        <v>209</v>
      </c>
      <c r="R1752" t="s">
        <v>124</v>
      </c>
      <c r="S1752" t="s">
        <v>125</v>
      </c>
      <c r="T1752">
        <v>0.30000000000000071</v>
      </c>
      <c r="U1752">
        <v>320</v>
      </c>
    </row>
    <row r="1753" spans="16:21" x14ac:dyDescent="0.15">
      <c r="P1753">
        <f t="shared" si="30"/>
        <v>13840</v>
      </c>
      <c r="Q1753" t="s">
        <v>209</v>
      </c>
      <c r="R1753" t="s">
        <v>124</v>
      </c>
      <c r="S1753" t="s">
        <v>126</v>
      </c>
      <c r="T1753">
        <v>0.69999999999999929</v>
      </c>
      <c r="U1753">
        <v>320</v>
      </c>
    </row>
    <row r="1754" spans="16:21" x14ac:dyDescent="0.15">
      <c r="P1754">
        <f t="shared" si="30"/>
        <v>13841</v>
      </c>
      <c r="Q1754" t="s">
        <v>209</v>
      </c>
      <c r="R1754" t="s">
        <v>124</v>
      </c>
      <c r="S1754" t="s">
        <v>127</v>
      </c>
      <c r="T1754">
        <v>1.0999999999999979</v>
      </c>
      <c r="U1754">
        <v>320</v>
      </c>
    </row>
    <row r="1755" spans="16:21" x14ac:dyDescent="0.15">
      <c r="P1755">
        <f t="shared" si="30"/>
        <v>13842</v>
      </c>
      <c r="Q1755" t="s">
        <v>209</v>
      </c>
      <c r="R1755" t="s">
        <v>124</v>
      </c>
      <c r="S1755" t="s">
        <v>128</v>
      </c>
      <c r="T1755">
        <v>1.6999999999999993</v>
      </c>
      <c r="U1755">
        <v>380</v>
      </c>
    </row>
    <row r="1756" spans="16:21" x14ac:dyDescent="0.15">
      <c r="P1756">
        <f t="shared" si="30"/>
        <v>13843</v>
      </c>
      <c r="Q1756" t="s">
        <v>209</v>
      </c>
      <c r="R1756" t="s">
        <v>124</v>
      </c>
      <c r="S1756" t="s">
        <v>129</v>
      </c>
      <c r="T1756">
        <v>2.1999999999999993</v>
      </c>
      <c r="U1756">
        <v>380</v>
      </c>
    </row>
    <row r="1757" spans="16:21" x14ac:dyDescent="0.15">
      <c r="P1757">
        <f t="shared" si="30"/>
        <v>13844</v>
      </c>
      <c r="Q1757" t="s">
        <v>209</v>
      </c>
      <c r="R1757" t="s">
        <v>124</v>
      </c>
      <c r="S1757" t="s">
        <v>130</v>
      </c>
      <c r="T1757">
        <v>2.6999999999999993</v>
      </c>
      <c r="U1757">
        <v>380</v>
      </c>
    </row>
    <row r="1758" spans="16:21" x14ac:dyDescent="0.15">
      <c r="P1758">
        <f t="shared" si="30"/>
        <v>13900</v>
      </c>
      <c r="Q1758" t="s">
        <v>209</v>
      </c>
      <c r="R1758" t="s">
        <v>125</v>
      </c>
      <c r="S1758" t="s">
        <v>86</v>
      </c>
      <c r="T1758">
        <v>20.6</v>
      </c>
      <c r="U1758">
        <v>1700</v>
      </c>
    </row>
    <row r="1759" spans="16:21" x14ac:dyDescent="0.15">
      <c r="P1759">
        <f t="shared" si="30"/>
        <v>13901</v>
      </c>
      <c r="Q1759" t="s">
        <v>209</v>
      </c>
      <c r="R1759" t="s">
        <v>125</v>
      </c>
      <c r="S1759" t="s">
        <v>87</v>
      </c>
      <c r="T1759">
        <v>20</v>
      </c>
      <c r="U1759">
        <v>1700</v>
      </c>
    </row>
    <row r="1760" spans="16:21" x14ac:dyDescent="0.15">
      <c r="P1760">
        <f t="shared" si="30"/>
        <v>13902</v>
      </c>
      <c r="Q1760" t="s">
        <v>209</v>
      </c>
      <c r="R1760" t="s">
        <v>125</v>
      </c>
      <c r="S1760" t="s">
        <v>88</v>
      </c>
      <c r="T1760">
        <v>19.5</v>
      </c>
      <c r="U1760">
        <v>1580</v>
      </c>
    </row>
    <row r="1761" spans="16:21" x14ac:dyDescent="0.15">
      <c r="P1761">
        <f t="shared" si="30"/>
        <v>13903</v>
      </c>
      <c r="Q1761" t="s">
        <v>209</v>
      </c>
      <c r="R1761" t="s">
        <v>125</v>
      </c>
      <c r="S1761" t="s">
        <v>89</v>
      </c>
      <c r="T1761">
        <v>19.200000000000003</v>
      </c>
      <c r="U1761">
        <v>1580</v>
      </c>
    </row>
    <row r="1762" spans="16:21" x14ac:dyDescent="0.15">
      <c r="P1762">
        <f t="shared" si="30"/>
        <v>13904</v>
      </c>
      <c r="Q1762" t="s">
        <v>209</v>
      </c>
      <c r="R1762" t="s">
        <v>125</v>
      </c>
      <c r="S1762" t="s">
        <v>90</v>
      </c>
      <c r="T1762">
        <v>18.600000000000001</v>
      </c>
      <c r="U1762">
        <v>1520</v>
      </c>
    </row>
    <row r="1763" spans="16:21" x14ac:dyDescent="0.15">
      <c r="P1763">
        <f t="shared" si="30"/>
        <v>13905</v>
      </c>
      <c r="Q1763" t="s">
        <v>209</v>
      </c>
      <c r="R1763" t="s">
        <v>125</v>
      </c>
      <c r="S1763" t="s">
        <v>91</v>
      </c>
      <c r="T1763">
        <v>17.8</v>
      </c>
      <c r="U1763">
        <v>1520</v>
      </c>
    </row>
    <row r="1764" spans="16:21" x14ac:dyDescent="0.15">
      <c r="P1764">
        <f t="shared" si="30"/>
        <v>13906</v>
      </c>
      <c r="Q1764" t="s">
        <v>209</v>
      </c>
      <c r="R1764" t="s">
        <v>125</v>
      </c>
      <c r="S1764" t="s">
        <v>92</v>
      </c>
      <c r="T1764">
        <v>17.600000000000001</v>
      </c>
      <c r="U1764">
        <v>1520</v>
      </c>
    </row>
    <row r="1765" spans="16:21" x14ac:dyDescent="0.15">
      <c r="P1765">
        <f t="shared" si="30"/>
        <v>13907</v>
      </c>
      <c r="Q1765" t="s">
        <v>209</v>
      </c>
      <c r="R1765" t="s">
        <v>125</v>
      </c>
      <c r="S1765" t="s">
        <v>93</v>
      </c>
      <c r="T1765">
        <v>17.200000000000003</v>
      </c>
      <c r="U1765">
        <v>1520</v>
      </c>
    </row>
    <row r="1766" spans="16:21" x14ac:dyDescent="0.15">
      <c r="P1766">
        <f t="shared" si="30"/>
        <v>13908</v>
      </c>
      <c r="Q1766" t="s">
        <v>209</v>
      </c>
      <c r="R1766" t="s">
        <v>125</v>
      </c>
      <c r="S1766" t="s">
        <v>94</v>
      </c>
      <c r="T1766">
        <v>16.900000000000002</v>
      </c>
      <c r="U1766">
        <v>1520</v>
      </c>
    </row>
    <row r="1767" spans="16:21" x14ac:dyDescent="0.15">
      <c r="P1767">
        <f t="shared" si="30"/>
        <v>13909</v>
      </c>
      <c r="Q1767" t="s">
        <v>209</v>
      </c>
      <c r="R1767" t="s">
        <v>125</v>
      </c>
      <c r="S1767" t="s">
        <v>95</v>
      </c>
      <c r="T1767">
        <v>16.600000000000001</v>
      </c>
      <c r="U1767">
        <v>1400</v>
      </c>
    </row>
    <row r="1768" spans="16:21" x14ac:dyDescent="0.15">
      <c r="P1768">
        <f t="shared" si="30"/>
        <v>13910</v>
      </c>
      <c r="Q1768" t="s">
        <v>209</v>
      </c>
      <c r="R1768" t="s">
        <v>125</v>
      </c>
      <c r="S1768" t="s">
        <v>96</v>
      </c>
      <c r="T1768">
        <v>16.3</v>
      </c>
      <c r="U1768">
        <v>1400</v>
      </c>
    </row>
    <row r="1769" spans="16:21" x14ac:dyDescent="0.15">
      <c r="P1769">
        <f t="shared" si="30"/>
        <v>13911</v>
      </c>
      <c r="Q1769" t="s">
        <v>209</v>
      </c>
      <c r="R1769" t="s">
        <v>125</v>
      </c>
      <c r="S1769" t="s">
        <v>97</v>
      </c>
      <c r="T1769">
        <v>15.500000000000002</v>
      </c>
      <c r="U1769">
        <v>1340</v>
      </c>
    </row>
    <row r="1770" spans="16:21" x14ac:dyDescent="0.15">
      <c r="P1770">
        <f t="shared" si="30"/>
        <v>13912</v>
      </c>
      <c r="Q1770" t="s">
        <v>209</v>
      </c>
      <c r="R1770" t="s">
        <v>125</v>
      </c>
      <c r="S1770" t="s">
        <v>98</v>
      </c>
      <c r="T1770">
        <v>15.000000000000002</v>
      </c>
      <c r="U1770">
        <v>1340</v>
      </c>
    </row>
    <row r="1771" spans="16:21" x14ac:dyDescent="0.15">
      <c r="P1771">
        <f t="shared" si="30"/>
        <v>13913</v>
      </c>
      <c r="Q1771" t="s">
        <v>209</v>
      </c>
      <c r="R1771" t="s">
        <v>125</v>
      </c>
      <c r="S1771" t="s">
        <v>99</v>
      </c>
      <c r="T1771">
        <v>14.700000000000001</v>
      </c>
      <c r="U1771">
        <v>1260</v>
      </c>
    </row>
    <row r="1772" spans="16:21" x14ac:dyDescent="0.15">
      <c r="P1772">
        <f t="shared" si="30"/>
        <v>13914</v>
      </c>
      <c r="Q1772" t="s">
        <v>209</v>
      </c>
      <c r="R1772" t="s">
        <v>125</v>
      </c>
      <c r="S1772" t="s">
        <v>100</v>
      </c>
      <c r="T1772">
        <v>14.200000000000001</v>
      </c>
      <c r="U1772">
        <v>1260</v>
      </c>
    </row>
    <row r="1773" spans="16:21" x14ac:dyDescent="0.15">
      <c r="P1773">
        <f t="shared" si="30"/>
        <v>13915</v>
      </c>
      <c r="Q1773" t="s">
        <v>209</v>
      </c>
      <c r="R1773" t="s">
        <v>125</v>
      </c>
      <c r="S1773" t="s">
        <v>101</v>
      </c>
      <c r="T1773">
        <v>13.700000000000001</v>
      </c>
      <c r="U1773">
        <v>1200</v>
      </c>
    </row>
    <row r="1774" spans="16:21" x14ac:dyDescent="0.15">
      <c r="P1774">
        <f t="shared" si="30"/>
        <v>13916</v>
      </c>
      <c r="Q1774" t="s">
        <v>209</v>
      </c>
      <c r="R1774" t="s">
        <v>125</v>
      </c>
      <c r="S1774" t="s">
        <v>102</v>
      </c>
      <c r="T1774">
        <v>13.400000000000002</v>
      </c>
      <c r="U1774">
        <v>1200</v>
      </c>
    </row>
    <row r="1775" spans="16:21" x14ac:dyDescent="0.15">
      <c r="P1775">
        <f t="shared" si="30"/>
        <v>13917</v>
      </c>
      <c r="Q1775" t="s">
        <v>209</v>
      </c>
      <c r="R1775" t="s">
        <v>125</v>
      </c>
      <c r="S1775" t="s">
        <v>103</v>
      </c>
      <c r="T1775">
        <v>12.8</v>
      </c>
      <c r="U1775">
        <v>1200</v>
      </c>
    </row>
    <row r="1776" spans="16:21" x14ac:dyDescent="0.15">
      <c r="P1776">
        <f t="shared" si="30"/>
        <v>13918</v>
      </c>
      <c r="Q1776" t="s">
        <v>209</v>
      </c>
      <c r="R1776" t="s">
        <v>125</v>
      </c>
      <c r="S1776" t="s">
        <v>104</v>
      </c>
      <c r="T1776">
        <v>12.200000000000001</v>
      </c>
      <c r="U1776">
        <v>1080</v>
      </c>
    </row>
    <row r="1777" spans="16:21" x14ac:dyDescent="0.15">
      <c r="P1777">
        <f t="shared" si="30"/>
        <v>13919</v>
      </c>
      <c r="Q1777" t="s">
        <v>209</v>
      </c>
      <c r="R1777" t="s">
        <v>125</v>
      </c>
      <c r="S1777" t="s">
        <v>105</v>
      </c>
      <c r="T1777">
        <v>11.600000000000001</v>
      </c>
      <c r="U1777">
        <v>1000</v>
      </c>
    </row>
    <row r="1778" spans="16:21" x14ac:dyDescent="0.15">
      <c r="P1778">
        <f t="shared" si="30"/>
        <v>13920</v>
      </c>
      <c r="Q1778" t="s">
        <v>209</v>
      </c>
      <c r="R1778" t="s">
        <v>125</v>
      </c>
      <c r="S1778" t="s">
        <v>106</v>
      </c>
      <c r="T1778">
        <v>11.000000000000002</v>
      </c>
      <c r="U1778">
        <v>1000</v>
      </c>
    </row>
    <row r="1779" spans="16:21" x14ac:dyDescent="0.15">
      <c r="P1779">
        <f t="shared" si="30"/>
        <v>13921</v>
      </c>
      <c r="Q1779" t="s">
        <v>209</v>
      </c>
      <c r="R1779" t="s">
        <v>125</v>
      </c>
      <c r="S1779" t="s">
        <v>107</v>
      </c>
      <c r="T1779">
        <v>10.600000000000001</v>
      </c>
      <c r="U1779">
        <v>1000</v>
      </c>
    </row>
    <row r="1780" spans="16:21" x14ac:dyDescent="0.15">
      <c r="P1780">
        <f t="shared" si="30"/>
        <v>13922</v>
      </c>
      <c r="Q1780" t="s">
        <v>209</v>
      </c>
      <c r="R1780" t="s">
        <v>125</v>
      </c>
      <c r="S1780" t="s">
        <v>108</v>
      </c>
      <c r="T1780">
        <v>10.100000000000001</v>
      </c>
      <c r="U1780">
        <v>920</v>
      </c>
    </row>
    <row r="1781" spans="16:21" x14ac:dyDescent="0.15">
      <c r="P1781">
        <f t="shared" si="30"/>
        <v>13923</v>
      </c>
      <c r="Q1781" t="s">
        <v>209</v>
      </c>
      <c r="R1781" t="s">
        <v>125</v>
      </c>
      <c r="S1781" t="s">
        <v>109</v>
      </c>
      <c r="T1781">
        <v>9.4000000000000021</v>
      </c>
      <c r="U1781">
        <v>920</v>
      </c>
    </row>
    <row r="1782" spans="16:21" x14ac:dyDescent="0.15">
      <c r="P1782">
        <f t="shared" si="30"/>
        <v>13924</v>
      </c>
      <c r="Q1782" t="s">
        <v>209</v>
      </c>
      <c r="R1782" t="s">
        <v>125</v>
      </c>
      <c r="S1782" t="s">
        <v>110</v>
      </c>
      <c r="T1782">
        <v>8.8000000000000007</v>
      </c>
      <c r="U1782">
        <v>820</v>
      </c>
    </row>
    <row r="1783" spans="16:21" x14ac:dyDescent="0.15">
      <c r="P1783">
        <f t="shared" si="30"/>
        <v>13925</v>
      </c>
      <c r="Q1783" t="s">
        <v>209</v>
      </c>
      <c r="R1783" t="s">
        <v>125</v>
      </c>
      <c r="S1783" t="s">
        <v>111</v>
      </c>
      <c r="T1783">
        <v>7.9000000000000021</v>
      </c>
      <c r="U1783">
        <v>820</v>
      </c>
    </row>
    <row r="1784" spans="16:21" x14ac:dyDescent="0.15">
      <c r="P1784">
        <f t="shared" si="30"/>
        <v>13926</v>
      </c>
      <c r="Q1784" t="s">
        <v>209</v>
      </c>
      <c r="R1784" t="s">
        <v>125</v>
      </c>
      <c r="S1784" t="s">
        <v>112</v>
      </c>
      <c r="T1784">
        <v>7.1000000000000014</v>
      </c>
      <c r="U1784">
        <v>700</v>
      </c>
    </row>
    <row r="1785" spans="16:21" x14ac:dyDescent="0.15">
      <c r="P1785">
        <f t="shared" si="30"/>
        <v>13927</v>
      </c>
      <c r="Q1785" t="s">
        <v>209</v>
      </c>
      <c r="R1785" t="s">
        <v>125</v>
      </c>
      <c r="S1785" t="s">
        <v>113</v>
      </c>
      <c r="T1785">
        <v>6.3000000000000007</v>
      </c>
      <c r="U1785">
        <v>700</v>
      </c>
    </row>
    <row r="1786" spans="16:21" x14ac:dyDescent="0.15">
      <c r="P1786">
        <f t="shared" si="30"/>
        <v>13928</v>
      </c>
      <c r="Q1786" t="s">
        <v>209</v>
      </c>
      <c r="R1786" t="s">
        <v>125</v>
      </c>
      <c r="S1786" t="s">
        <v>114</v>
      </c>
      <c r="T1786">
        <v>5.8000000000000007</v>
      </c>
      <c r="U1786">
        <v>640</v>
      </c>
    </row>
    <row r="1787" spans="16:21" x14ac:dyDescent="0.15">
      <c r="P1787">
        <f t="shared" si="30"/>
        <v>13929</v>
      </c>
      <c r="Q1787" t="s">
        <v>209</v>
      </c>
      <c r="R1787" t="s">
        <v>125</v>
      </c>
      <c r="S1787" t="s">
        <v>115</v>
      </c>
      <c r="T1787">
        <v>5.4000000000000021</v>
      </c>
      <c r="U1787">
        <v>640</v>
      </c>
    </row>
    <row r="1788" spans="16:21" x14ac:dyDescent="0.15">
      <c r="P1788">
        <f t="shared" si="30"/>
        <v>13930</v>
      </c>
      <c r="Q1788" t="s">
        <v>209</v>
      </c>
      <c r="R1788" t="s">
        <v>125</v>
      </c>
      <c r="S1788" t="s">
        <v>116</v>
      </c>
      <c r="T1788">
        <v>4.6000000000000014</v>
      </c>
      <c r="U1788">
        <v>640</v>
      </c>
    </row>
    <row r="1789" spans="16:21" x14ac:dyDescent="0.15">
      <c r="P1789">
        <f t="shared" si="30"/>
        <v>13931</v>
      </c>
      <c r="Q1789" t="s">
        <v>209</v>
      </c>
      <c r="R1789" t="s">
        <v>125</v>
      </c>
      <c r="S1789" t="s">
        <v>117</v>
      </c>
      <c r="T1789">
        <v>4.2000000000000028</v>
      </c>
      <c r="U1789">
        <v>500</v>
      </c>
    </row>
    <row r="1790" spans="16:21" x14ac:dyDescent="0.15">
      <c r="P1790">
        <f t="shared" si="30"/>
        <v>13932</v>
      </c>
      <c r="Q1790" t="s">
        <v>209</v>
      </c>
      <c r="R1790" t="s">
        <v>125</v>
      </c>
      <c r="S1790" t="s">
        <v>118</v>
      </c>
      <c r="T1790">
        <v>3.7000000000000028</v>
      </c>
      <c r="U1790">
        <v>500</v>
      </c>
    </row>
    <row r="1791" spans="16:21" x14ac:dyDescent="0.15">
      <c r="P1791">
        <f t="shared" si="30"/>
        <v>13933</v>
      </c>
      <c r="Q1791" t="s">
        <v>209</v>
      </c>
      <c r="R1791" t="s">
        <v>125</v>
      </c>
      <c r="S1791" t="s">
        <v>119</v>
      </c>
      <c r="T1791">
        <v>3.1000000000000014</v>
      </c>
      <c r="U1791">
        <v>400</v>
      </c>
    </row>
    <row r="1792" spans="16:21" x14ac:dyDescent="0.15">
      <c r="P1792">
        <f t="shared" si="30"/>
        <v>13934</v>
      </c>
      <c r="Q1792" t="s">
        <v>209</v>
      </c>
      <c r="R1792" t="s">
        <v>125</v>
      </c>
      <c r="S1792" t="s">
        <v>120</v>
      </c>
      <c r="T1792">
        <v>2.5</v>
      </c>
      <c r="U1792">
        <v>400</v>
      </c>
    </row>
    <row r="1793" spans="16:21" x14ac:dyDescent="0.15">
      <c r="P1793">
        <f t="shared" si="30"/>
        <v>13935</v>
      </c>
      <c r="Q1793" t="s">
        <v>209</v>
      </c>
      <c r="R1793" t="s">
        <v>125</v>
      </c>
      <c r="S1793" t="s">
        <v>121</v>
      </c>
      <c r="T1793">
        <v>1.9000000000000021</v>
      </c>
      <c r="U1793">
        <v>400</v>
      </c>
    </row>
    <row r="1794" spans="16:21" x14ac:dyDescent="0.15">
      <c r="P1794">
        <f t="shared" si="30"/>
        <v>13936</v>
      </c>
      <c r="Q1794" t="s">
        <v>209</v>
      </c>
      <c r="R1794" t="s">
        <v>125</v>
      </c>
      <c r="S1794" t="s">
        <v>122</v>
      </c>
      <c r="T1794">
        <v>1.4000000000000021</v>
      </c>
      <c r="U1794">
        <v>320</v>
      </c>
    </row>
    <row r="1795" spans="16:21" x14ac:dyDescent="0.15">
      <c r="P1795">
        <f t="shared" ref="P1795:P1858" si="31">IF(Q1795="国道58号・330号沿線（那覇⇔コザ）",1,IF(Q1795="国道329号・330号沿線（那覇⇔与那原）",2,3))*10000+LEFT(R1795,2)*100+LEFT(S1795,2)</f>
        <v>13937</v>
      </c>
      <c r="Q1795" t="s">
        <v>209</v>
      </c>
      <c r="R1795" t="s">
        <v>125</v>
      </c>
      <c r="S1795" t="s">
        <v>123</v>
      </c>
      <c r="T1795">
        <v>0.80000000000000071</v>
      </c>
      <c r="U1795">
        <v>320</v>
      </c>
    </row>
    <row r="1796" spans="16:21" x14ac:dyDescent="0.15">
      <c r="P1796">
        <f t="shared" si="31"/>
        <v>13938</v>
      </c>
      <c r="Q1796" t="s">
        <v>209</v>
      </c>
      <c r="R1796" t="s">
        <v>125</v>
      </c>
      <c r="S1796" t="s">
        <v>124</v>
      </c>
      <c r="T1796">
        <v>0.30000000000000071</v>
      </c>
      <c r="U1796">
        <v>320</v>
      </c>
    </row>
    <row r="1797" spans="16:21" x14ac:dyDescent="0.15">
      <c r="P1797">
        <f t="shared" si="31"/>
        <v>13939</v>
      </c>
      <c r="Q1797" t="s">
        <v>209</v>
      </c>
      <c r="R1797" t="s">
        <v>125</v>
      </c>
      <c r="S1797" t="s">
        <v>125</v>
      </c>
      <c r="T1797">
        <v>0</v>
      </c>
      <c r="U1797">
        <v>0</v>
      </c>
    </row>
    <row r="1798" spans="16:21" x14ac:dyDescent="0.15">
      <c r="P1798">
        <f t="shared" si="31"/>
        <v>13940</v>
      </c>
      <c r="Q1798" t="s">
        <v>209</v>
      </c>
      <c r="R1798" t="s">
        <v>125</v>
      </c>
      <c r="S1798" t="s">
        <v>126</v>
      </c>
      <c r="T1798">
        <v>0.39999999999999858</v>
      </c>
      <c r="U1798">
        <v>320</v>
      </c>
    </row>
    <row r="1799" spans="16:21" x14ac:dyDescent="0.15">
      <c r="P1799">
        <f t="shared" si="31"/>
        <v>13941</v>
      </c>
      <c r="Q1799" t="s">
        <v>209</v>
      </c>
      <c r="R1799" t="s">
        <v>125</v>
      </c>
      <c r="S1799" t="s">
        <v>127</v>
      </c>
      <c r="T1799">
        <v>0.79999999999999716</v>
      </c>
      <c r="U1799">
        <v>320</v>
      </c>
    </row>
    <row r="1800" spans="16:21" x14ac:dyDescent="0.15">
      <c r="P1800">
        <f t="shared" si="31"/>
        <v>13942</v>
      </c>
      <c r="Q1800" t="s">
        <v>209</v>
      </c>
      <c r="R1800" t="s">
        <v>125</v>
      </c>
      <c r="S1800" t="s">
        <v>128</v>
      </c>
      <c r="T1800">
        <v>1.3999999999999986</v>
      </c>
      <c r="U1800">
        <v>380</v>
      </c>
    </row>
    <row r="1801" spans="16:21" x14ac:dyDescent="0.15">
      <c r="P1801">
        <f t="shared" si="31"/>
        <v>13943</v>
      </c>
      <c r="Q1801" t="s">
        <v>209</v>
      </c>
      <c r="R1801" t="s">
        <v>125</v>
      </c>
      <c r="S1801" t="s">
        <v>129</v>
      </c>
      <c r="T1801">
        <v>1.8999999999999986</v>
      </c>
      <c r="U1801">
        <v>380</v>
      </c>
    </row>
    <row r="1802" spans="16:21" x14ac:dyDescent="0.15">
      <c r="P1802">
        <f t="shared" si="31"/>
        <v>13944</v>
      </c>
      <c r="Q1802" t="s">
        <v>209</v>
      </c>
      <c r="R1802" t="s">
        <v>125</v>
      </c>
      <c r="S1802" t="s">
        <v>130</v>
      </c>
      <c r="T1802">
        <v>2.3999999999999986</v>
      </c>
      <c r="U1802">
        <v>380</v>
      </c>
    </row>
    <row r="1803" spans="16:21" x14ac:dyDescent="0.15">
      <c r="P1803">
        <f t="shared" si="31"/>
        <v>14000</v>
      </c>
      <c r="Q1803" t="s">
        <v>209</v>
      </c>
      <c r="R1803" t="s">
        <v>126</v>
      </c>
      <c r="S1803" t="s">
        <v>86</v>
      </c>
      <c r="T1803">
        <v>21</v>
      </c>
      <c r="U1803">
        <v>1700</v>
      </c>
    </row>
    <row r="1804" spans="16:21" x14ac:dyDescent="0.15">
      <c r="P1804">
        <f t="shared" si="31"/>
        <v>14001</v>
      </c>
      <c r="Q1804" t="s">
        <v>209</v>
      </c>
      <c r="R1804" t="s">
        <v>126</v>
      </c>
      <c r="S1804" t="s">
        <v>87</v>
      </c>
      <c r="T1804">
        <v>20.399999999999999</v>
      </c>
      <c r="U1804">
        <v>1700</v>
      </c>
    </row>
    <row r="1805" spans="16:21" x14ac:dyDescent="0.15">
      <c r="P1805">
        <f t="shared" si="31"/>
        <v>14002</v>
      </c>
      <c r="Q1805" t="s">
        <v>209</v>
      </c>
      <c r="R1805" t="s">
        <v>126</v>
      </c>
      <c r="S1805" t="s">
        <v>88</v>
      </c>
      <c r="T1805">
        <v>19.899999999999999</v>
      </c>
      <c r="U1805">
        <v>1580</v>
      </c>
    </row>
    <row r="1806" spans="16:21" x14ac:dyDescent="0.15">
      <c r="P1806">
        <f t="shared" si="31"/>
        <v>14003</v>
      </c>
      <c r="Q1806" t="s">
        <v>209</v>
      </c>
      <c r="R1806" t="s">
        <v>126</v>
      </c>
      <c r="S1806" t="s">
        <v>89</v>
      </c>
      <c r="T1806">
        <v>19.600000000000001</v>
      </c>
      <c r="U1806">
        <v>1580</v>
      </c>
    </row>
    <row r="1807" spans="16:21" x14ac:dyDescent="0.15">
      <c r="P1807">
        <f t="shared" si="31"/>
        <v>14004</v>
      </c>
      <c r="Q1807" t="s">
        <v>209</v>
      </c>
      <c r="R1807" t="s">
        <v>126</v>
      </c>
      <c r="S1807" t="s">
        <v>90</v>
      </c>
      <c r="T1807">
        <v>19</v>
      </c>
      <c r="U1807">
        <v>1520</v>
      </c>
    </row>
    <row r="1808" spans="16:21" x14ac:dyDescent="0.15">
      <c r="P1808">
        <f t="shared" si="31"/>
        <v>14005</v>
      </c>
      <c r="Q1808" t="s">
        <v>209</v>
      </c>
      <c r="R1808" t="s">
        <v>126</v>
      </c>
      <c r="S1808" t="s">
        <v>91</v>
      </c>
      <c r="T1808">
        <v>18.2</v>
      </c>
      <c r="U1808">
        <v>1520</v>
      </c>
    </row>
    <row r="1809" spans="16:21" x14ac:dyDescent="0.15">
      <c r="P1809">
        <f t="shared" si="31"/>
        <v>14006</v>
      </c>
      <c r="Q1809" t="s">
        <v>209</v>
      </c>
      <c r="R1809" t="s">
        <v>126</v>
      </c>
      <c r="S1809" t="s">
        <v>92</v>
      </c>
      <c r="T1809">
        <v>18</v>
      </c>
      <c r="U1809">
        <v>1520</v>
      </c>
    </row>
    <row r="1810" spans="16:21" x14ac:dyDescent="0.15">
      <c r="P1810">
        <f t="shared" si="31"/>
        <v>14007</v>
      </c>
      <c r="Q1810" t="s">
        <v>209</v>
      </c>
      <c r="R1810" t="s">
        <v>126</v>
      </c>
      <c r="S1810" t="s">
        <v>93</v>
      </c>
      <c r="T1810">
        <v>17.600000000000001</v>
      </c>
      <c r="U1810">
        <v>1520</v>
      </c>
    </row>
    <row r="1811" spans="16:21" x14ac:dyDescent="0.15">
      <c r="P1811">
        <f t="shared" si="31"/>
        <v>14008</v>
      </c>
      <c r="Q1811" t="s">
        <v>209</v>
      </c>
      <c r="R1811" t="s">
        <v>126</v>
      </c>
      <c r="S1811" t="s">
        <v>94</v>
      </c>
      <c r="T1811">
        <v>17.3</v>
      </c>
      <c r="U1811">
        <v>1520</v>
      </c>
    </row>
    <row r="1812" spans="16:21" x14ac:dyDescent="0.15">
      <c r="P1812">
        <f t="shared" si="31"/>
        <v>14009</v>
      </c>
      <c r="Q1812" t="s">
        <v>209</v>
      </c>
      <c r="R1812" t="s">
        <v>126</v>
      </c>
      <c r="S1812" t="s">
        <v>95</v>
      </c>
      <c r="T1812">
        <v>17</v>
      </c>
      <c r="U1812">
        <v>1400</v>
      </c>
    </row>
    <row r="1813" spans="16:21" x14ac:dyDescent="0.15">
      <c r="P1813">
        <f t="shared" si="31"/>
        <v>14010</v>
      </c>
      <c r="Q1813" t="s">
        <v>209</v>
      </c>
      <c r="R1813" t="s">
        <v>126</v>
      </c>
      <c r="S1813" t="s">
        <v>96</v>
      </c>
      <c r="T1813">
        <v>16.7</v>
      </c>
      <c r="U1813">
        <v>1400</v>
      </c>
    </row>
    <row r="1814" spans="16:21" x14ac:dyDescent="0.15">
      <c r="P1814">
        <f t="shared" si="31"/>
        <v>14011</v>
      </c>
      <c r="Q1814" t="s">
        <v>209</v>
      </c>
      <c r="R1814" t="s">
        <v>126</v>
      </c>
      <c r="S1814" t="s">
        <v>97</v>
      </c>
      <c r="T1814">
        <v>15.9</v>
      </c>
      <c r="U1814">
        <v>1340</v>
      </c>
    </row>
    <row r="1815" spans="16:21" x14ac:dyDescent="0.15">
      <c r="P1815">
        <f t="shared" si="31"/>
        <v>14012</v>
      </c>
      <c r="Q1815" t="s">
        <v>209</v>
      </c>
      <c r="R1815" t="s">
        <v>126</v>
      </c>
      <c r="S1815" t="s">
        <v>98</v>
      </c>
      <c r="T1815">
        <v>15.4</v>
      </c>
      <c r="U1815">
        <v>1340</v>
      </c>
    </row>
    <row r="1816" spans="16:21" x14ac:dyDescent="0.15">
      <c r="P1816">
        <f t="shared" si="31"/>
        <v>14013</v>
      </c>
      <c r="Q1816" t="s">
        <v>209</v>
      </c>
      <c r="R1816" t="s">
        <v>126</v>
      </c>
      <c r="S1816" t="s">
        <v>99</v>
      </c>
      <c r="T1816">
        <v>15.1</v>
      </c>
      <c r="U1816">
        <v>1260</v>
      </c>
    </row>
    <row r="1817" spans="16:21" x14ac:dyDescent="0.15">
      <c r="P1817">
        <f t="shared" si="31"/>
        <v>14014</v>
      </c>
      <c r="Q1817" t="s">
        <v>209</v>
      </c>
      <c r="R1817" t="s">
        <v>126</v>
      </c>
      <c r="S1817" t="s">
        <v>100</v>
      </c>
      <c r="T1817">
        <v>14.6</v>
      </c>
      <c r="U1817">
        <v>1260</v>
      </c>
    </row>
    <row r="1818" spans="16:21" x14ac:dyDescent="0.15">
      <c r="P1818">
        <f t="shared" si="31"/>
        <v>14015</v>
      </c>
      <c r="Q1818" t="s">
        <v>209</v>
      </c>
      <c r="R1818" t="s">
        <v>126</v>
      </c>
      <c r="S1818" t="s">
        <v>101</v>
      </c>
      <c r="T1818">
        <v>14.1</v>
      </c>
      <c r="U1818">
        <v>1200</v>
      </c>
    </row>
    <row r="1819" spans="16:21" x14ac:dyDescent="0.15">
      <c r="P1819">
        <f t="shared" si="31"/>
        <v>14016</v>
      </c>
      <c r="Q1819" t="s">
        <v>209</v>
      </c>
      <c r="R1819" t="s">
        <v>126</v>
      </c>
      <c r="S1819" t="s">
        <v>102</v>
      </c>
      <c r="T1819">
        <v>13.8</v>
      </c>
      <c r="U1819">
        <v>1200</v>
      </c>
    </row>
    <row r="1820" spans="16:21" x14ac:dyDescent="0.15">
      <c r="P1820">
        <f t="shared" si="31"/>
        <v>14017</v>
      </c>
      <c r="Q1820" t="s">
        <v>209</v>
      </c>
      <c r="R1820" t="s">
        <v>126</v>
      </c>
      <c r="S1820" t="s">
        <v>103</v>
      </c>
      <c r="T1820">
        <v>13.2</v>
      </c>
      <c r="U1820">
        <v>1200</v>
      </c>
    </row>
    <row r="1821" spans="16:21" x14ac:dyDescent="0.15">
      <c r="P1821">
        <f t="shared" si="31"/>
        <v>14018</v>
      </c>
      <c r="Q1821" t="s">
        <v>209</v>
      </c>
      <c r="R1821" t="s">
        <v>126</v>
      </c>
      <c r="S1821" t="s">
        <v>104</v>
      </c>
      <c r="T1821">
        <v>12.6</v>
      </c>
      <c r="U1821">
        <v>1080</v>
      </c>
    </row>
    <row r="1822" spans="16:21" x14ac:dyDescent="0.15">
      <c r="P1822">
        <f t="shared" si="31"/>
        <v>14019</v>
      </c>
      <c r="Q1822" t="s">
        <v>209</v>
      </c>
      <c r="R1822" t="s">
        <v>126</v>
      </c>
      <c r="S1822" t="s">
        <v>105</v>
      </c>
      <c r="T1822">
        <v>12</v>
      </c>
      <c r="U1822">
        <v>1000</v>
      </c>
    </row>
    <row r="1823" spans="16:21" x14ac:dyDescent="0.15">
      <c r="P1823">
        <f t="shared" si="31"/>
        <v>14020</v>
      </c>
      <c r="Q1823" t="s">
        <v>209</v>
      </c>
      <c r="R1823" t="s">
        <v>126</v>
      </c>
      <c r="S1823" t="s">
        <v>106</v>
      </c>
      <c r="T1823">
        <v>11.4</v>
      </c>
      <c r="U1823">
        <v>1000</v>
      </c>
    </row>
    <row r="1824" spans="16:21" x14ac:dyDescent="0.15">
      <c r="P1824">
        <f t="shared" si="31"/>
        <v>14021</v>
      </c>
      <c r="Q1824" t="s">
        <v>209</v>
      </c>
      <c r="R1824" t="s">
        <v>126</v>
      </c>
      <c r="S1824" t="s">
        <v>107</v>
      </c>
      <c r="T1824">
        <v>11</v>
      </c>
      <c r="U1824">
        <v>1000</v>
      </c>
    </row>
    <row r="1825" spans="16:21" x14ac:dyDescent="0.15">
      <c r="P1825">
        <f t="shared" si="31"/>
        <v>14022</v>
      </c>
      <c r="Q1825" t="s">
        <v>209</v>
      </c>
      <c r="R1825" t="s">
        <v>126</v>
      </c>
      <c r="S1825" t="s">
        <v>108</v>
      </c>
      <c r="T1825">
        <v>10.5</v>
      </c>
      <c r="U1825">
        <v>920</v>
      </c>
    </row>
    <row r="1826" spans="16:21" x14ac:dyDescent="0.15">
      <c r="P1826">
        <f t="shared" si="31"/>
        <v>14023</v>
      </c>
      <c r="Q1826" t="s">
        <v>209</v>
      </c>
      <c r="R1826" t="s">
        <v>126</v>
      </c>
      <c r="S1826" t="s">
        <v>109</v>
      </c>
      <c r="T1826">
        <v>9.8000000000000007</v>
      </c>
      <c r="U1826">
        <v>920</v>
      </c>
    </row>
    <row r="1827" spans="16:21" x14ac:dyDescent="0.15">
      <c r="P1827">
        <f t="shared" si="31"/>
        <v>14024</v>
      </c>
      <c r="Q1827" t="s">
        <v>209</v>
      </c>
      <c r="R1827" t="s">
        <v>126</v>
      </c>
      <c r="S1827" t="s">
        <v>110</v>
      </c>
      <c r="T1827">
        <v>9.1999999999999993</v>
      </c>
      <c r="U1827">
        <v>820</v>
      </c>
    </row>
    <row r="1828" spans="16:21" x14ac:dyDescent="0.15">
      <c r="P1828">
        <f t="shared" si="31"/>
        <v>14025</v>
      </c>
      <c r="Q1828" t="s">
        <v>209</v>
      </c>
      <c r="R1828" t="s">
        <v>126</v>
      </c>
      <c r="S1828" t="s">
        <v>111</v>
      </c>
      <c r="T1828">
        <v>8.3000000000000007</v>
      </c>
      <c r="U1828">
        <v>820</v>
      </c>
    </row>
    <row r="1829" spans="16:21" x14ac:dyDescent="0.15">
      <c r="P1829">
        <f t="shared" si="31"/>
        <v>14026</v>
      </c>
      <c r="Q1829" t="s">
        <v>209</v>
      </c>
      <c r="R1829" t="s">
        <v>126</v>
      </c>
      <c r="S1829" t="s">
        <v>112</v>
      </c>
      <c r="T1829">
        <v>7.5</v>
      </c>
      <c r="U1829">
        <v>700</v>
      </c>
    </row>
    <row r="1830" spans="16:21" x14ac:dyDescent="0.15">
      <c r="P1830">
        <f t="shared" si="31"/>
        <v>14027</v>
      </c>
      <c r="Q1830" t="s">
        <v>209</v>
      </c>
      <c r="R1830" t="s">
        <v>126</v>
      </c>
      <c r="S1830" t="s">
        <v>113</v>
      </c>
      <c r="T1830">
        <v>6.6999999999999993</v>
      </c>
      <c r="U1830">
        <v>700</v>
      </c>
    </row>
    <row r="1831" spans="16:21" x14ac:dyDescent="0.15">
      <c r="P1831">
        <f t="shared" si="31"/>
        <v>14028</v>
      </c>
      <c r="Q1831" t="s">
        <v>209</v>
      </c>
      <c r="R1831" t="s">
        <v>126</v>
      </c>
      <c r="S1831" t="s">
        <v>114</v>
      </c>
      <c r="T1831">
        <v>6.1999999999999993</v>
      </c>
      <c r="U1831">
        <v>640</v>
      </c>
    </row>
    <row r="1832" spans="16:21" x14ac:dyDescent="0.15">
      <c r="P1832">
        <f t="shared" si="31"/>
        <v>14029</v>
      </c>
      <c r="Q1832" t="s">
        <v>209</v>
      </c>
      <c r="R1832" t="s">
        <v>126</v>
      </c>
      <c r="S1832" t="s">
        <v>115</v>
      </c>
      <c r="T1832">
        <v>5.8000000000000007</v>
      </c>
      <c r="U1832">
        <v>640</v>
      </c>
    </row>
    <row r="1833" spans="16:21" x14ac:dyDescent="0.15">
      <c r="P1833">
        <f t="shared" si="31"/>
        <v>14030</v>
      </c>
      <c r="Q1833" t="s">
        <v>209</v>
      </c>
      <c r="R1833" t="s">
        <v>126</v>
      </c>
      <c r="S1833" t="s">
        <v>116</v>
      </c>
      <c r="T1833">
        <v>5</v>
      </c>
      <c r="U1833">
        <v>640</v>
      </c>
    </row>
    <row r="1834" spans="16:21" x14ac:dyDescent="0.15">
      <c r="P1834">
        <f t="shared" si="31"/>
        <v>14031</v>
      </c>
      <c r="Q1834" t="s">
        <v>209</v>
      </c>
      <c r="R1834" t="s">
        <v>126</v>
      </c>
      <c r="S1834" t="s">
        <v>117</v>
      </c>
      <c r="T1834">
        <v>4.6000000000000014</v>
      </c>
      <c r="U1834">
        <v>500</v>
      </c>
    </row>
    <row r="1835" spans="16:21" x14ac:dyDescent="0.15">
      <c r="P1835">
        <f t="shared" si="31"/>
        <v>14032</v>
      </c>
      <c r="Q1835" t="s">
        <v>209</v>
      </c>
      <c r="R1835" t="s">
        <v>126</v>
      </c>
      <c r="S1835" t="s">
        <v>118</v>
      </c>
      <c r="T1835">
        <v>4.1000000000000014</v>
      </c>
      <c r="U1835">
        <v>500</v>
      </c>
    </row>
    <row r="1836" spans="16:21" x14ac:dyDescent="0.15">
      <c r="P1836">
        <f t="shared" si="31"/>
        <v>14033</v>
      </c>
      <c r="Q1836" t="s">
        <v>209</v>
      </c>
      <c r="R1836" t="s">
        <v>126</v>
      </c>
      <c r="S1836" t="s">
        <v>119</v>
      </c>
      <c r="T1836">
        <v>3.5</v>
      </c>
      <c r="U1836">
        <v>400</v>
      </c>
    </row>
    <row r="1837" spans="16:21" x14ac:dyDescent="0.15">
      <c r="P1837">
        <f t="shared" si="31"/>
        <v>14034</v>
      </c>
      <c r="Q1837" t="s">
        <v>209</v>
      </c>
      <c r="R1837" t="s">
        <v>126</v>
      </c>
      <c r="S1837" t="s">
        <v>120</v>
      </c>
      <c r="T1837">
        <v>2.8999999999999986</v>
      </c>
      <c r="U1837">
        <v>400</v>
      </c>
    </row>
    <row r="1838" spans="16:21" x14ac:dyDescent="0.15">
      <c r="P1838">
        <f t="shared" si="31"/>
        <v>14035</v>
      </c>
      <c r="Q1838" t="s">
        <v>209</v>
      </c>
      <c r="R1838" t="s">
        <v>126</v>
      </c>
      <c r="S1838" t="s">
        <v>121</v>
      </c>
      <c r="T1838">
        <v>2.3000000000000007</v>
      </c>
      <c r="U1838">
        <v>400</v>
      </c>
    </row>
    <row r="1839" spans="16:21" x14ac:dyDescent="0.15">
      <c r="P1839">
        <f t="shared" si="31"/>
        <v>14036</v>
      </c>
      <c r="Q1839" t="s">
        <v>209</v>
      </c>
      <c r="R1839" t="s">
        <v>126</v>
      </c>
      <c r="S1839" t="s">
        <v>122</v>
      </c>
      <c r="T1839">
        <v>1.8000000000000007</v>
      </c>
      <c r="U1839">
        <v>320</v>
      </c>
    </row>
    <row r="1840" spans="16:21" x14ac:dyDescent="0.15">
      <c r="P1840">
        <f t="shared" si="31"/>
        <v>14037</v>
      </c>
      <c r="Q1840" t="s">
        <v>209</v>
      </c>
      <c r="R1840" t="s">
        <v>126</v>
      </c>
      <c r="S1840" t="s">
        <v>123</v>
      </c>
      <c r="T1840">
        <v>1.1999999999999993</v>
      </c>
      <c r="U1840">
        <v>320</v>
      </c>
    </row>
    <row r="1841" spans="16:21" x14ac:dyDescent="0.15">
      <c r="P1841">
        <f t="shared" si="31"/>
        <v>14038</v>
      </c>
      <c r="Q1841" t="s">
        <v>209</v>
      </c>
      <c r="R1841" t="s">
        <v>126</v>
      </c>
      <c r="S1841" t="s">
        <v>124</v>
      </c>
      <c r="T1841">
        <v>0.69999999999999929</v>
      </c>
      <c r="U1841">
        <v>320</v>
      </c>
    </row>
    <row r="1842" spans="16:21" x14ac:dyDescent="0.15">
      <c r="P1842">
        <f t="shared" si="31"/>
        <v>14039</v>
      </c>
      <c r="Q1842" t="s">
        <v>209</v>
      </c>
      <c r="R1842" t="s">
        <v>126</v>
      </c>
      <c r="S1842" t="s">
        <v>125</v>
      </c>
      <c r="T1842">
        <v>0.39999999999999858</v>
      </c>
      <c r="U1842">
        <v>320</v>
      </c>
    </row>
    <row r="1843" spans="16:21" x14ac:dyDescent="0.15">
      <c r="P1843">
        <f t="shared" si="31"/>
        <v>14040</v>
      </c>
      <c r="Q1843" t="s">
        <v>209</v>
      </c>
      <c r="R1843" t="s">
        <v>126</v>
      </c>
      <c r="S1843" t="s">
        <v>126</v>
      </c>
      <c r="T1843">
        <v>0</v>
      </c>
      <c r="U1843">
        <v>0</v>
      </c>
    </row>
    <row r="1844" spans="16:21" x14ac:dyDescent="0.15">
      <c r="P1844">
        <f t="shared" si="31"/>
        <v>14041</v>
      </c>
      <c r="Q1844" t="s">
        <v>209</v>
      </c>
      <c r="R1844" t="s">
        <v>126</v>
      </c>
      <c r="S1844" t="s">
        <v>127</v>
      </c>
      <c r="T1844">
        <v>0.39999999999999858</v>
      </c>
      <c r="U1844">
        <v>320</v>
      </c>
    </row>
    <row r="1845" spans="16:21" x14ac:dyDescent="0.15">
      <c r="P1845">
        <f t="shared" si="31"/>
        <v>14042</v>
      </c>
      <c r="Q1845" t="s">
        <v>209</v>
      </c>
      <c r="R1845" t="s">
        <v>126</v>
      </c>
      <c r="S1845" t="s">
        <v>128</v>
      </c>
      <c r="T1845">
        <v>1</v>
      </c>
      <c r="U1845">
        <v>320</v>
      </c>
    </row>
    <row r="1846" spans="16:21" x14ac:dyDescent="0.15">
      <c r="P1846">
        <f t="shared" si="31"/>
        <v>14043</v>
      </c>
      <c r="Q1846" t="s">
        <v>209</v>
      </c>
      <c r="R1846" t="s">
        <v>126</v>
      </c>
      <c r="S1846" t="s">
        <v>129</v>
      </c>
      <c r="T1846">
        <v>1.5</v>
      </c>
      <c r="U1846">
        <v>320</v>
      </c>
    </row>
    <row r="1847" spans="16:21" x14ac:dyDescent="0.15">
      <c r="P1847">
        <f t="shared" si="31"/>
        <v>14044</v>
      </c>
      <c r="Q1847" t="s">
        <v>209</v>
      </c>
      <c r="R1847" t="s">
        <v>126</v>
      </c>
      <c r="S1847" t="s">
        <v>130</v>
      </c>
      <c r="T1847">
        <v>2</v>
      </c>
      <c r="U1847">
        <v>320</v>
      </c>
    </row>
    <row r="1848" spans="16:21" x14ac:dyDescent="0.15">
      <c r="P1848">
        <f t="shared" si="31"/>
        <v>14100</v>
      </c>
      <c r="Q1848" t="s">
        <v>209</v>
      </c>
      <c r="R1848" t="s">
        <v>127</v>
      </c>
      <c r="S1848" t="s">
        <v>86</v>
      </c>
      <c r="T1848">
        <v>21.4</v>
      </c>
      <c r="U1848">
        <v>1700</v>
      </c>
    </row>
    <row r="1849" spans="16:21" x14ac:dyDescent="0.15">
      <c r="P1849">
        <f t="shared" si="31"/>
        <v>14101</v>
      </c>
      <c r="Q1849" t="s">
        <v>209</v>
      </c>
      <c r="R1849" t="s">
        <v>127</v>
      </c>
      <c r="S1849" t="s">
        <v>87</v>
      </c>
      <c r="T1849">
        <v>20.799999999999997</v>
      </c>
      <c r="U1849">
        <v>1700</v>
      </c>
    </row>
    <row r="1850" spans="16:21" x14ac:dyDescent="0.15">
      <c r="P1850">
        <f t="shared" si="31"/>
        <v>14102</v>
      </c>
      <c r="Q1850" t="s">
        <v>209</v>
      </c>
      <c r="R1850" t="s">
        <v>127</v>
      </c>
      <c r="S1850" t="s">
        <v>88</v>
      </c>
      <c r="T1850">
        <v>20.299999999999997</v>
      </c>
      <c r="U1850">
        <v>1580</v>
      </c>
    </row>
    <row r="1851" spans="16:21" x14ac:dyDescent="0.15">
      <c r="P1851">
        <f t="shared" si="31"/>
        <v>14103</v>
      </c>
      <c r="Q1851" t="s">
        <v>209</v>
      </c>
      <c r="R1851" t="s">
        <v>127</v>
      </c>
      <c r="S1851" t="s">
        <v>89</v>
      </c>
      <c r="T1851">
        <v>20</v>
      </c>
      <c r="U1851">
        <v>1580</v>
      </c>
    </row>
    <row r="1852" spans="16:21" x14ac:dyDescent="0.15">
      <c r="P1852">
        <f t="shared" si="31"/>
        <v>14104</v>
      </c>
      <c r="Q1852" t="s">
        <v>209</v>
      </c>
      <c r="R1852" t="s">
        <v>127</v>
      </c>
      <c r="S1852" t="s">
        <v>90</v>
      </c>
      <c r="T1852">
        <v>19.399999999999999</v>
      </c>
      <c r="U1852">
        <v>1520</v>
      </c>
    </row>
    <row r="1853" spans="16:21" x14ac:dyDescent="0.15">
      <c r="P1853">
        <f t="shared" si="31"/>
        <v>14105</v>
      </c>
      <c r="Q1853" t="s">
        <v>209</v>
      </c>
      <c r="R1853" t="s">
        <v>127</v>
      </c>
      <c r="S1853" t="s">
        <v>91</v>
      </c>
      <c r="T1853">
        <v>18.599999999999998</v>
      </c>
      <c r="U1853">
        <v>1520</v>
      </c>
    </row>
    <row r="1854" spans="16:21" x14ac:dyDescent="0.15">
      <c r="P1854">
        <f t="shared" si="31"/>
        <v>14106</v>
      </c>
      <c r="Q1854" t="s">
        <v>209</v>
      </c>
      <c r="R1854" t="s">
        <v>127</v>
      </c>
      <c r="S1854" t="s">
        <v>92</v>
      </c>
      <c r="T1854">
        <v>18.399999999999999</v>
      </c>
      <c r="U1854">
        <v>1520</v>
      </c>
    </row>
    <row r="1855" spans="16:21" x14ac:dyDescent="0.15">
      <c r="P1855">
        <f t="shared" si="31"/>
        <v>14107</v>
      </c>
      <c r="Q1855" t="s">
        <v>209</v>
      </c>
      <c r="R1855" t="s">
        <v>127</v>
      </c>
      <c r="S1855" t="s">
        <v>93</v>
      </c>
      <c r="T1855">
        <v>18</v>
      </c>
      <c r="U1855">
        <v>1520</v>
      </c>
    </row>
    <row r="1856" spans="16:21" x14ac:dyDescent="0.15">
      <c r="P1856">
        <f t="shared" si="31"/>
        <v>14108</v>
      </c>
      <c r="Q1856" t="s">
        <v>209</v>
      </c>
      <c r="R1856" t="s">
        <v>127</v>
      </c>
      <c r="S1856" t="s">
        <v>94</v>
      </c>
      <c r="T1856">
        <v>17.7</v>
      </c>
      <c r="U1856">
        <v>1520</v>
      </c>
    </row>
    <row r="1857" spans="16:21" x14ac:dyDescent="0.15">
      <c r="P1857">
        <f t="shared" si="31"/>
        <v>14109</v>
      </c>
      <c r="Q1857" t="s">
        <v>209</v>
      </c>
      <c r="R1857" t="s">
        <v>127</v>
      </c>
      <c r="S1857" t="s">
        <v>95</v>
      </c>
      <c r="T1857">
        <v>17.399999999999999</v>
      </c>
      <c r="U1857">
        <v>1400</v>
      </c>
    </row>
    <row r="1858" spans="16:21" x14ac:dyDescent="0.15">
      <c r="P1858">
        <f t="shared" si="31"/>
        <v>14110</v>
      </c>
      <c r="Q1858" t="s">
        <v>209</v>
      </c>
      <c r="R1858" t="s">
        <v>127</v>
      </c>
      <c r="S1858" t="s">
        <v>96</v>
      </c>
      <c r="T1858">
        <v>17.099999999999998</v>
      </c>
      <c r="U1858">
        <v>1400</v>
      </c>
    </row>
    <row r="1859" spans="16:21" x14ac:dyDescent="0.15">
      <c r="P1859">
        <f t="shared" ref="P1859:P1922" si="32">IF(Q1859="国道58号・330号沿線（那覇⇔コザ）",1,IF(Q1859="国道329号・330号沿線（那覇⇔与那原）",2,3))*10000+LEFT(R1859,2)*100+LEFT(S1859,2)</f>
        <v>14111</v>
      </c>
      <c r="Q1859" t="s">
        <v>209</v>
      </c>
      <c r="R1859" t="s">
        <v>127</v>
      </c>
      <c r="S1859" t="s">
        <v>97</v>
      </c>
      <c r="T1859">
        <v>16.299999999999997</v>
      </c>
      <c r="U1859">
        <v>1340</v>
      </c>
    </row>
    <row r="1860" spans="16:21" x14ac:dyDescent="0.15">
      <c r="P1860">
        <f t="shared" si="32"/>
        <v>14112</v>
      </c>
      <c r="Q1860" t="s">
        <v>209</v>
      </c>
      <c r="R1860" t="s">
        <v>127</v>
      </c>
      <c r="S1860" t="s">
        <v>98</v>
      </c>
      <c r="T1860">
        <v>15.799999999999999</v>
      </c>
      <c r="U1860">
        <v>1340</v>
      </c>
    </row>
    <row r="1861" spans="16:21" x14ac:dyDescent="0.15">
      <c r="P1861">
        <f t="shared" si="32"/>
        <v>14113</v>
      </c>
      <c r="Q1861" t="s">
        <v>209</v>
      </c>
      <c r="R1861" t="s">
        <v>127</v>
      </c>
      <c r="S1861" t="s">
        <v>99</v>
      </c>
      <c r="T1861">
        <v>15.499999999999998</v>
      </c>
      <c r="U1861">
        <v>1260</v>
      </c>
    </row>
    <row r="1862" spans="16:21" x14ac:dyDescent="0.15">
      <c r="P1862">
        <f t="shared" si="32"/>
        <v>14114</v>
      </c>
      <c r="Q1862" t="s">
        <v>209</v>
      </c>
      <c r="R1862" t="s">
        <v>127</v>
      </c>
      <c r="S1862" t="s">
        <v>100</v>
      </c>
      <c r="T1862">
        <v>14.999999999999998</v>
      </c>
      <c r="U1862">
        <v>1260</v>
      </c>
    </row>
    <row r="1863" spans="16:21" x14ac:dyDescent="0.15">
      <c r="P1863">
        <f t="shared" si="32"/>
        <v>14115</v>
      </c>
      <c r="Q1863" t="s">
        <v>209</v>
      </c>
      <c r="R1863" t="s">
        <v>127</v>
      </c>
      <c r="S1863" t="s">
        <v>101</v>
      </c>
      <c r="T1863">
        <v>14.499999999999998</v>
      </c>
      <c r="U1863">
        <v>1200</v>
      </c>
    </row>
    <row r="1864" spans="16:21" x14ac:dyDescent="0.15">
      <c r="P1864">
        <f t="shared" si="32"/>
        <v>14116</v>
      </c>
      <c r="Q1864" t="s">
        <v>209</v>
      </c>
      <c r="R1864" t="s">
        <v>127</v>
      </c>
      <c r="S1864" t="s">
        <v>102</v>
      </c>
      <c r="T1864">
        <v>14.2</v>
      </c>
      <c r="U1864">
        <v>1200</v>
      </c>
    </row>
    <row r="1865" spans="16:21" x14ac:dyDescent="0.15">
      <c r="P1865">
        <f t="shared" si="32"/>
        <v>14117</v>
      </c>
      <c r="Q1865" t="s">
        <v>209</v>
      </c>
      <c r="R1865" t="s">
        <v>127</v>
      </c>
      <c r="S1865" t="s">
        <v>103</v>
      </c>
      <c r="T1865">
        <v>13.599999999999998</v>
      </c>
      <c r="U1865">
        <v>1200</v>
      </c>
    </row>
    <row r="1866" spans="16:21" x14ac:dyDescent="0.15">
      <c r="P1866">
        <f t="shared" si="32"/>
        <v>14118</v>
      </c>
      <c r="Q1866" t="s">
        <v>209</v>
      </c>
      <c r="R1866" t="s">
        <v>127</v>
      </c>
      <c r="S1866" t="s">
        <v>104</v>
      </c>
      <c r="T1866">
        <v>12.999999999999998</v>
      </c>
      <c r="U1866">
        <v>1080</v>
      </c>
    </row>
    <row r="1867" spans="16:21" x14ac:dyDescent="0.15">
      <c r="P1867">
        <f t="shared" si="32"/>
        <v>14119</v>
      </c>
      <c r="Q1867" t="s">
        <v>209</v>
      </c>
      <c r="R1867" t="s">
        <v>127</v>
      </c>
      <c r="S1867" t="s">
        <v>105</v>
      </c>
      <c r="T1867">
        <v>12.399999999999999</v>
      </c>
      <c r="U1867">
        <v>1000</v>
      </c>
    </row>
    <row r="1868" spans="16:21" x14ac:dyDescent="0.15">
      <c r="P1868">
        <f t="shared" si="32"/>
        <v>14120</v>
      </c>
      <c r="Q1868" t="s">
        <v>209</v>
      </c>
      <c r="R1868" t="s">
        <v>127</v>
      </c>
      <c r="S1868" t="s">
        <v>106</v>
      </c>
      <c r="T1868">
        <v>11.799999999999999</v>
      </c>
      <c r="U1868">
        <v>1000</v>
      </c>
    </row>
    <row r="1869" spans="16:21" x14ac:dyDescent="0.15">
      <c r="P1869">
        <f t="shared" si="32"/>
        <v>14121</v>
      </c>
      <c r="Q1869" t="s">
        <v>209</v>
      </c>
      <c r="R1869" t="s">
        <v>127</v>
      </c>
      <c r="S1869" t="s">
        <v>107</v>
      </c>
      <c r="T1869">
        <v>11.399999999999999</v>
      </c>
      <c r="U1869">
        <v>1000</v>
      </c>
    </row>
    <row r="1870" spans="16:21" x14ac:dyDescent="0.15">
      <c r="P1870">
        <f t="shared" si="32"/>
        <v>14122</v>
      </c>
      <c r="Q1870" t="s">
        <v>209</v>
      </c>
      <c r="R1870" t="s">
        <v>127</v>
      </c>
      <c r="S1870" t="s">
        <v>108</v>
      </c>
      <c r="T1870">
        <v>10.899999999999999</v>
      </c>
      <c r="U1870">
        <v>920</v>
      </c>
    </row>
    <row r="1871" spans="16:21" x14ac:dyDescent="0.15">
      <c r="P1871">
        <f t="shared" si="32"/>
        <v>14123</v>
      </c>
      <c r="Q1871" t="s">
        <v>209</v>
      </c>
      <c r="R1871" t="s">
        <v>127</v>
      </c>
      <c r="S1871" t="s">
        <v>109</v>
      </c>
      <c r="T1871">
        <v>10.199999999999999</v>
      </c>
      <c r="U1871">
        <v>920</v>
      </c>
    </row>
    <row r="1872" spans="16:21" x14ac:dyDescent="0.15">
      <c r="P1872">
        <f t="shared" si="32"/>
        <v>14124</v>
      </c>
      <c r="Q1872" t="s">
        <v>209</v>
      </c>
      <c r="R1872" t="s">
        <v>127</v>
      </c>
      <c r="S1872" t="s">
        <v>110</v>
      </c>
      <c r="T1872">
        <v>9.5999999999999979</v>
      </c>
      <c r="U1872">
        <v>820</v>
      </c>
    </row>
    <row r="1873" spans="16:21" x14ac:dyDescent="0.15">
      <c r="P1873">
        <f t="shared" si="32"/>
        <v>14125</v>
      </c>
      <c r="Q1873" t="s">
        <v>209</v>
      </c>
      <c r="R1873" t="s">
        <v>127</v>
      </c>
      <c r="S1873" t="s">
        <v>111</v>
      </c>
      <c r="T1873">
        <v>8.6999999999999993</v>
      </c>
      <c r="U1873">
        <v>820</v>
      </c>
    </row>
    <row r="1874" spans="16:21" x14ac:dyDescent="0.15">
      <c r="P1874">
        <f t="shared" si="32"/>
        <v>14126</v>
      </c>
      <c r="Q1874" t="s">
        <v>209</v>
      </c>
      <c r="R1874" t="s">
        <v>127</v>
      </c>
      <c r="S1874" t="s">
        <v>112</v>
      </c>
      <c r="T1874">
        <v>7.8999999999999986</v>
      </c>
      <c r="U1874">
        <v>700</v>
      </c>
    </row>
    <row r="1875" spans="16:21" x14ac:dyDescent="0.15">
      <c r="P1875">
        <f t="shared" si="32"/>
        <v>14127</v>
      </c>
      <c r="Q1875" t="s">
        <v>209</v>
      </c>
      <c r="R1875" t="s">
        <v>127</v>
      </c>
      <c r="S1875" t="s">
        <v>113</v>
      </c>
      <c r="T1875">
        <v>7.0999999999999979</v>
      </c>
      <c r="U1875">
        <v>700</v>
      </c>
    </row>
    <row r="1876" spans="16:21" x14ac:dyDescent="0.15">
      <c r="P1876">
        <f t="shared" si="32"/>
        <v>14128</v>
      </c>
      <c r="Q1876" t="s">
        <v>209</v>
      </c>
      <c r="R1876" t="s">
        <v>127</v>
      </c>
      <c r="S1876" t="s">
        <v>114</v>
      </c>
      <c r="T1876">
        <v>6.5999999999999979</v>
      </c>
      <c r="U1876">
        <v>640</v>
      </c>
    </row>
    <row r="1877" spans="16:21" x14ac:dyDescent="0.15">
      <c r="P1877">
        <f t="shared" si="32"/>
        <v>14129</v>
      </c>
      <c r="Q1877" t="s">
        <v>209</v>
      </c>
      <c r="R1877" t="s">
        <v>127</v>
      </c>
      <c r="S1877" t="s">
        <v>115</v>
      </c>
      <c r="T1877">
        <v>6.1999999999999993</v>
      </c>
      <c r="U1877">
        <v>640</v>
      </c>
    </row>
    <row r="1878" spans="16:21" x14ac:dyDescent="0.15">
      <c r="P1878">
        <f t="shared" si="32"/>
        <v>14130</v>
      </c>
      <c r="Q1878" t="s">
        <v>209</v>
      </c>
      <c r="R1878" t="s">
        <v>127</v>
      </c>
      <c r="S1878" t="s">
        <v>116</v>
      </c>
      <c r="T1878">
        <v>5.3999999999999986</v>
      </c>
      <c r="U1878">
        <v>640</v>
      </c>
    </row>
    <row r="1879" spans="16:21" x14ac:dyDescent="0.15">
      <c r="P1879">
        <f t="shared" si="32"/>
        <v>14131</v>
      </c>
      <c r="Q1879" t="s">
        <v>209</v>
      </c>
      <c r="R1879" t="s">
        <v>127</v>
      </c>
      <c r="S1879" t="s">
        <v>117</v>
      </c>
      <c r="T1879">
        <v>5</v>
      </c>
      <c r="U1879">
        <v>500</v>
      </c>
    </row>
    <row r="1880" spans="16:21" x14ac:dyDescent="0.15">
      <c r="P1880">
        <f t="shared" si="32"/>
        <v>14132</v>
      </c>
      <c r="Q1880" t="s">
        <v>209</v>
      </c>
      <c r="R1880" t="s">
        <v>127</v>
      </c>
      <c r="S1880" t="s">
        <v>118</v>
      </c>
      <c r="T1880">
        <v>4.5</v>
      </c>
      <c r="U1880">
        <v>500</v>
      </c>
    </row>
    <row r="1881" spans="16:21" x14ac:dyDescent="0.15">
      <c r="P1881">
        <f t="shared" si="32"/>
        <v>14133</v>
      </c>
      <c r="Q1881" t="s">
        <v>209</v>
      </c>
      <c r="R1881" t="s">
        <v>127</v>
      </c>
      <c r="S1881" t="s">
        <v>119</v>
      </c>
      <c r="T1881">
        <v>3.8999999999999986</v>
      </c>
      <c r="U1881">
        <v>400</v>
      </c>
    </row>
    <row r="1882" spans="16:21" x14ac:dyDescent="0.15">
      <c r="P1882">
        <f t="shared" si="32"/>
        <v>14134</v>
      </c>
      <c r="Q1882" t="s">
        <v>209</v>
      </c>
      <c r="R1882" t="s">
        <v>127</v>
      </c>
      <c r="S1882" t="s">
        <v>120</v>
      </c>
      <c r="T1882">
        <v>3.2999999999999972</v>
      </c>
      <c r="U1882">
        <v>400</v>
      </c>
    </row>
    <row r="1883" spans="16:21" x14ac:dyDescent="0.15">
      <c r="P1883">
        <f t="shared" si="32"/>
        <v>14135</v>
      </c>
      <c r="Q1883" t="s">
        <v>209</v>
      </c>
      <c r="R1883" t="s">
        <v>127</v>
      </c>
      <c r="S1883" t="s">
        <v>121</v>
      </c>
      <c r="T1883">
        <v>2.6999999999999993</v>
      </c>
      <c r="U1883">
        <v>400</v>
      </c>
    </row>
    <row r="1884" spans="16:21" x14ac:dyDescent="0.15">
      <c r="P1884">
        <f t="shared" si="32"/>
        <v>14136</v>
      </c>
      <c r="Q1884" t="s">
        <v>209</v>
      </c>
      <c r="R1884" t="s">
        <v>127</v>
      </c>
      <c r="S1884" t="s">
        <v>122</v>
      </c>
      <c r="T1884">
        <v>2.1999999999999993</v>
      </c>
      <c r="U1884">
        <v>320</v>
      </c>
    </row>
    <row r="1885" spans="16:21" x14ac:dyDescent="0.15">
      <c r="P1885">
        <f t="shared" si="32"/>
        <v>14137</v>
      </c>
      <c r="Q1885" t="s">
        <v>209</v>
      </c>
      <c r="R1885" t="s">
        <v>127</v>
      </c>
      <c r="S1885" t="s">
        <v>123</v>
      </c>
      <c r="T1885">
        <v>1.5999999999999979</v>
      </c>
      <c r="U1885">
        <v>320</v>
      </c>
    </row>
    <row r="1886" spans="16:21" x14ac:dyDescent="0.15">
      <c r="P1886">
        <f t="shared" si="32"/>
        <v>14138</v>
      </c>
      <c r="Q1886" t="s">
        <v>209</v>
      </c>
      <c r="R1886" t="s">
        <v>127</v>
      </c>
      <c r="S1886" t="s">
        <v>124</v>
      </c>
      <c r="T1886">
        <v>1.0999999999999979</v>
      </c>
      <c r="U1886">
        <v>320</v>
      </c>
    </row>
    <row r="1887" spans="16:21" x14ac:dyDescent="0.15">
      <c r="P1887">
        <f t="shared" si="32"/>
        <v>14139</v>
      </c>
      <c r="Q1887" t="s">
        <v>209</v>
      </c>
      <c r="R1887" t="s">
        <v>127</v>
      </c>
      <c r="S1887" t="s">
        <v>125</v>
      </c>
      <c r="T1887">
        <v>0.79999999999999716</v>
      </c>
      <c r="U1887">
        <v>320</v>
      </c>
    </row>
    <row r="1888" spans="16:21" x14ac:dyDescent="0.15">
      <c r="P1888">
        <f t="shared" si="32"/>
        <v>14140</v>
      </c>
      <c r="Q1888" t="s">
        <v>209</v>
      </c>
      <c r="R1888" t="s">
        <v>127</v>
      </c>
      <c r="S1888" t="s">
        <v>126</v>
      </c>
      <c r="T1888">
        <v>0.39999999999999858</v>
      </c>
      <c r="U1888">
        <v>320</v>
      </c>
    </row>
    <row r="1889" spans="16:21" x14ac:dyDescent="0.15">
      <c r="P1889">
        <f t="shared" si="32"/>
        <v>14141</v>
      </c>
      <c r="Q1889" t="s">
        <v>209</v>
      </c>
      <c r="R1889" t="s">
        <v>127</v>
      </c>
      <c r="S1889" t="s">
        <v>127</v>
      </c>
      <c r="T1889">
        <v>0</v>
      </c>
      <c r="U1889">
        <v>0</v>
      </c>
    </row>
    <row r="1890" spans="16:21" x14ac:dyDescent="0.15">
      <c r="P1890">
        <f t="shared" si="32"/>
        <v>14142</v>
      </c>
      <c r="Q1890" t="s">
        <v>209</v>
      </c>
      <c r="R1890" t="s">
        <v>127</v>
      </c>
      <c r="S1890" t="s">
        <v>128</v>
      </c>
      <c r="T1890">
        <v>0.60000000000000142</v>
      </c>
      <c r="U1890">
        <v>320</v>
      </c>
    </row>
    <row r="1891" spans="16:21" x14ac:dyDescent="0.15">
      <c r="P1891">
        <f t="shared" si="32"/>
        <v>14143</v>
      </c>
      <c r="Q1891" t="s">
        <v>209</v>
      </c>
      <c r="R1891" t="s">
        <v>127</v>
      </c>
      <c r="S1891" t="s">
        <v>129</v>
      </c>
      <c r="T1891">
        <v>1.1000000000000014</v>
      </c>
      <c r="U1891">
        <v>320</v>
      </c>
    </row>
    <row r="1892" spans="16:21" x14ac:dyDescent="0.15">
      <c r="P1892">
        <f t="shared" si="32"/>
        <v>14144</v>
      </c>
      <c r="Q1892" t="s">
        <v>209</v>
      </c>
      <c r="R1892" t="s">
        <v>127</v>
      </c>
      <c r="S1892" t="s">
        <v>130</v>
      </c>
      <c r="T1892">
        <v>1.6000000000000014</v>
      </c>
      <c r="U1892">
        <v>320</v>
      </c>
    </row>
    <row r="1893" spans="16:21" x14ac:dyDescent="0.15">
      <c r="P1893">
        <f t="shared" si="32"/>
        <v>14200</v>
      </c>
      <c r="Q1893" t="s">
        <v>209</v>
      </c>
      <c r="R1893" t="s">
        <v>128</v>
      </c>
      <c r="S1893" t="s">
        <v>86</v>
      </c>
      <c r="T1893">
        <v>22</v>
      </c>
      <c r="U1893">
        <v>1780</v>
      </c>
    </row>
    <row r="1894" spans="16:21" x14ac:dyDescent="0.15">
      <c r="P1894">
        <f t="shared" si="32"/>
        <v>14201</v>
      </c>
      <c r="Q1894" t="s">
        <v>209</v>
      </c>
      <c r="R1894" t="s">
        <v>128</v>
      </c>
      <c r="S1894" t="s">
        <v>87</v>
      </c>
      <c r="T1894">
        <v>21.4</v>
      </c>
      <c r="U1894">
        <v>1780</v>
      </c>
    </row>
    <row r="1895" spans="16:21" x14ac:dyDescent="0.15">
      <c r="P1895">
        <f t="shared" si="32"/>
        <v>14202</v>
      </c>
      <c r="Q1895" t="s">
        <v>209</v>
      </c>
      <c r="R1895" t="s">
        <v>128</v>
      </c>
      <c r="S1895" t="s">
        <v>88</v>
      </c>
      <c r="T1895">
        <v>20.9</v>
      </c>
      <c r="U1895">
        <v>1680</v>
      </c>
    </row>
    <row r="1896" spans="16:21" x14ac:dyDescent="0.15">
      <c r="P1896">
        <f t="shared" si="32"/>
        <v>14203</v>
      </c>
      <c r="Q1896" t="s">
        <v>209</v>
      </c>
      <c r="R1896" t="s">
        <v>128</v>
      </c>
      <c r="S1896" t="s">
        <v>89</v>
      </c>
      <c r="T1896">
        <v>20.6</v>
      </c>
      <c r="U1896">
        <v>1680</v>
      </c>
    </row>
    <row r="1897" spans="16:21" x14ac:dyDescent="0.15">
      <c r="P1897">
        <f t="shared" si="32"/>
        <v>14204</v>
      </c>
      <c r="Q1897" t="s">
        <v>209</v>
      </c>
      <c r="R1897" t="s">
        <v>128</v>
      </c>
      <c r="S1897" t="s">
        <v>90</v>
      </c>
      <c r="T1897">
        <v>20</v>
      </c>
      <c r="U1897">
        <v>1600</v>
      </c>
    </row>
    <row r="1898" spans="16:21" x14ac:dyDescent="0.15">
      <c r="P1898">
        <f t="shared" si="32"/>
        <v>14205</v>
      </c>
      <c r="Q1898" t="s">
        <v>209</v>
      </c>
      <c r="R1898" t="s">
        <v>128</v>
      </c>
      <c r="S1898" t="s">
        <v>91</v>
      </c>
      <c r="T1898">
        <v>19.2</v>
      </c>
      <c r="U1898">
        <v>1600</v>
      </c>
    </row>
    <row r="1899" spans="16:21" x14ac:dyDescent="0.15">
      <c r="P1899">
        <f t="shared" si="32"/>
        <v>14206</v>
      </c>
      <c r="Q1899" t="s">
        <v>209</v>
      </c>
      <c r="R1899" t="s">
        <v>128</v>
      </c>
      <c r="S1899" t="s">
        <v>92</v>
      </c>
      <c r="T1899">
        <v>19</v>
      </c>
      <c r="U1899">
        <v>1600</v>
      </c>
    </row>
    <row r="1900" spans="16:21" x14ac:dyDescent="0.15">
      <c r="P1900">
        <f t="shared" si="32"/>
        <v>14207</v>
      </c>
      <c r="Q1900" t="s">
        <v>209</v>
      </c>
      <c r="R1900" t="s">
        <v>128</v>
      </c>
      <c r="S1900" t="s">
        <v>93</v>
      </c>
      <c r="T1900">
        <v>18.600000000000001</v>
      </c>
      <c r="U1900">
        <v>1600</v>
      </c>
    </row>
    <row r="1901" spans="16:21" x14ac:dyDescent="0.15">
      <c r="P1901">
        <f t="shared" si="32"/>
        <v>14208</v>
      </c>
      <c r="Q1901" t="s">
        <v>209</v>
      </c>
      <c r="R1901" t="s">
        <v>128</v>
      </c>
      <c r="S1901" t="s">
        <v>94</v>
      </c>
      <c r="T1901">
        <v>18.3</v>
      </c>
      <c r="U1901">
        <v>1600</v>
      </c>
    </row>
    <row r="1902" spans="16:21" x14ac:dyDescent="0.15">
      <c r="P1902">
        <f t="shared" si="32"/>
        <v>14209</v>
      </c>
      <c r="Q1902" t="s">
        <v>209</v>
      </c>
      <c r="R1902" t="s">
        <v>128</v>
      </c>
      <c r="S1902" t="s">
        <v>95</v>
      </c>
      <c r="T1902">
        <v>18</v>
      </c>
      <c r="U1902">
        <v>1500</v>
      </c>
    </row>
    <row r="1903" spans="16:21" x14ac:dyDescent="0.15">
      <c r="P1903">
        <f t="shared" si="32"/>
        <v>14210</v>
      </c>
      <c r="Q1903" t="s">
        <v>209</v>
      </c>
      <c r="R1903" t="s">
        <v>128</v>
      </c>
      <c r="S1903" t="s">
        <v>96</v>
      </c>
      <c r="T1903">
        <v>17.7</v>
      </c>
      <c r="U1903">
        <v>1500</v>
      </c>
    </row>
    <row r="1904" spans="16:21" x14ac:dyDescent="0.15">
      <c r="P1904">
        <f t="shared" si="32"/>
        <v>14211</v>
      </c>
      <c r="Q1904" t="s">
        <v>209</v>
      </c>
      <c r="R1904" t="s">
        <v>128</v>
      </c>
      <c r="S1904" t="s">
        <v>97</v>
      </c>
      <c r="T1904">
        <v>16.899999999999999</v>
      </c>
      <c r="U1904">
        <v>1440</v>
      </c>
    </row>
    <row r="1905" spans="16:21" x14ac:dyDescent="0.15">
      <c r="P1905">
        <f t="shared" si="32"/>
        <v>14212</v>
      </c>
      <c r="Q1905" t="s">
        <v>209</v>
      </c>
      <c r="R1905" t="s">
        <v>128</v>
      </c>
      <c r="S1905" t="s">
        <v>98</v>
      </c>
      <c r="T1905">
        <v>16.399999999999999</v>
      </c>
      <c r="U1905">
        <v>1440</v>
      </c>
    </row>
    <row r="1906" spans="16:21" x14ac:dyDescent="0.15">
      <c r="P1906">
        <f t="shared" si="32"/>
        <v>14213</v>
      </c>
      <c r="Q1906" t="s">
        <v>209</v>
      </c>
      <c r="R1906" t="s">
        <v>128</v>
      </c>
      <c r="S1906" t="s">
        <v>99</v>
      </c>
      <c r="T1906">
        <v>16.100000000000001</v>
      </c>
      <c r="U1906">
        <v>1360</v>
      </c>
    </row>
    <row r="1907" spans="16:21" x14ac:dyDescent="0.15">
      <c r="P1907">
        <f t="shared" si="32"/>
        <v>14214</v>
      </c>
      <c r="Q1907" t="s">
        <v>209</v>
      </c>
      <c r="R1907" t="s">
        <v>128</v>
      </c>
      <c r="S1907" t="s">
        <v>100</v>
      </c>
      <c r="T1907">
        <v>15.6</v>
      </c>
      <c r="U1907">
        <v>1360</v>
      </c>
    </row>
    <row r="1908" spans="16:21" x14ac:dyDescent="0.15">
      <c r="P1908">
        <f t="shared" si="32"/>
        <v>14215</v>
      </c>
      <c r="Q1908" t="s">
        <v>209</v>
      </c>
      <c r="R1908" t="s">
        <v>128</v>
      </c>
      <c r="S1908" t="s">
        <v>101</v>
      </c>
      <c r="T1908">
        <v>15.1</v>
      </c>
      <c r="U1908">
        <v>1300</v>
      </c>
    </row>
    <row r="1909" spans="16:21" x14ac:dyDescent="0.15">
      <c r="P1909">
        <f t="shared" si="32"/>
        <v>14216</v>
      </c>
      <c r="Q1909" t="s">
        <v>209</v>
      </c>
      <c r="R1909" t="s">
        <v>128</v>
      </c>
      <c r="S1909" t="s">
        <v>102</v>
      </c>
      <c r="T1909">
        <v>14.8</v>
      </c>
      <c r="U1909">
        <v>1300</v>
      </c>
    </row>
    <row r="1910" spans="16:21" x14ac:dyDescent="0.15">
      <c r="P1910">
        <f t="shared" si="32"/>
        <v>14217</v>
      </c>
      <c r="Q1910" t="s">
        <v>209</v>
      </c>
      <c r="R1910" t="s">
        <v>128</v>
      </c>
      <c r="S1910" t="s">
        <v>103</v>
      </c>
      <c r="T1910">
        <v>14.2</v>
      </c>
      <c r="U1910">
        <v>1300</v>
      </c>
    </row>
    <row r="1911" spans="16:21" x14ac:dyDescent="0.15">
      <c r="P1911">
        <f t="shared" si="32"/>
        <v>14218</v>
      </c>
      <c r="Q1911" t="s">
        <v>209</v>
      </c>
      <c r="R1911" t="s">
        <v>128</v>
      </c>
      <c r="S1911" t="s">
        <v>104</v>
      </c>
      <c r="T1911">
        <v>13.6</v>
      </c>
      <c r="U1911">
        <v>1180</v>
      </c>
    </row>
    <row r="1912" spans="16:21" x14ac:dyDescent="0.15">
      <c r="P1912">
        <f t="shared" si="32"/>
        <v>14219</v>
      </c>
      <c r="Q1912" t="s">
        <v>209</v>
      </c>
      <c r="R1912" t="s">
        <v>128</v>
      </c>
      <c r="S1912" t="s">
        <v>105</v>
      </c>
      <c r="T1912">
        <v>13</v>
      </c>
      <c r="U1912">
        <v>1140</v>
      </c>
    </row>
    <row r="1913" spans="16:21" x14ac:dyDescent="0.15">
      <c r="P1913">
        <f t="shared" si="32"/>
        <v>14220</v>
      </c>
      <c r="Q1913" t="s">
        <v>209</v>
      </c>
      <c r="R1913" t="s">
        <v>128</v>
      </c>
      <c r="S1913" t="s">
        <v>106</v>
      </c>
      <c r="T1913">
        <v>12.4</v>
      </c>
      <c r="U1913">
        <v>1140</v>
      </c>
    </row>
    <row r="1914" spans="16:21" x14ac:dyDescent="0.15">
      <c r="P1914">
        <f t="shared" si="32"/>
        <v>14221</v>
      </c>
      <c r="Q1914" t="s">
        <v>209</v>
      </c>
      <c r="R1914" t="s">
        <v>128</v>
      </c>
      <c r="S1914" t="s">
        <v>107</v>
      </c>
      <c r="T1914">
        <v>12</v>
      </c>
      <c r="U1914">
        <v>1140</v>
      </c>
    </row>
    <row r="1915" spans="16:21" x14ac:dyDescent="0.15">
      <c r="P1915">
        <f t="shared" si="32"/>
        <v>14222</v>
      </c>
      <c r="Q1915" t="s">
        <v>209</v>
      </c>
      <c r="R1915" t="s">
        <v>128</v>
      </c>
      <c r="S1915" t="s">
        <v>108</v>
      </c>
      <c r="T1915">
        <v>11.5</v>
      </c>
      <c r="U1915">
        <v>1020</v>
      </c>
    </row>
    <row r="1916" spans="16:21" x14ac:dyDescent="0.15">
      <c r="P1916">
        <f t="shared" si="32"/>
        <v>14223</v>
      </c>
      <c r="Q1916" t="s">
        <v>209</v>
      </c>
      <c r="R1916" t="s">
        <v>128</v>
      </c>
      <c r="S1916" t="s">
        <v>109</v>
      </c>
      <c r="T1916">
        <v>10.8</v>
      </c>
      <c r="U1916">
        <v>1020</v>
      </c>
    </row>
    <row r="1917" spans="16:21" x14ac:dyDescent="0.15">
      <c r="P1917">
        <f t="shared" si="32"/>
        <v>14224</v>
      </c>
      <c r="Q1917" t="s">
        <v>209</v>
      </c>
      <c r="R1917" t="s">
        <v>128</v>
      </c>
      <c r="S1917" t="s">
        <v>110</v>
      </c>
      <c r="T1917">
        <v>10.199999999999999</v>
      </c>
      <c r="U1917">
        <v>940</v>
      </c>
    </row>
    <row r="1918" spans="16:21" x14ac:dyDescent="0.15">
      <c r="P1918">
        <f t="shared" si="32"/>
        <v>14225</v>
      </c>
      <c r="Q1918" t="s">
        <v>209</v>
      </c>
      <c r="R1918" t="s">
        <v>128</v>
      </c>
      <c r="S1918" t="s">
        <v>111</v>
      </c>
      <c r="T1918">
        <v>9.3000000000000007</v>
      </c>
      <c r="U1918">
        <v>940</v>
      </c>
    </row>
    <row r="1919" spans="16:21" x14ac:dyDescent="0.15">
      <c r="P1919">
        <f t="shared" si="32"/>
        <v>14226</v>
      </c>
      <c r="Q1919" t="s">
        <v>209</v>
      </c>
      <c r="R1919" t="s">
        <v>128</v>
      </c>
      <c r="S1919" t="s">
        <v>112</v>
      </c>
      <c r="T1919">
        <v>8.5</v>
      </c>
      <c r="U1919">
        <v>820</v>
      </c>
    </row>
    <row r="1920" spans="16:21" x14ac:dyDescent="0.15">
      <c r="P1920">
        <f t="shared" si="32"/>
        <v>14227</v>
      </c>
      <c r="Q1920" t="s">
        <v>209</v>
      </c>
      <c r="R1920" t="s">
        <v>128</v>
      </c>
      <c r="S1920" t="s">
        <v>113</v>
      </c>
      <c r="T1920">
        <v>7.6999999999999993</v>
      </c>
      <c r="U1920">
        <v>820</v>
      </c>
    </row>
    <row r="1921" spans="16:21" x14ac:dyDescent="0.15">
      <c r="P1921">
        <f t="shared" si="32"/>
        <v>14228</v>
      </c>
      <c r="Q1921" t="s">
        <v>209</v>
      </c>
      <c r="R1921" t="s">
        <v>128</v>
      </c>
      <c r="S1921" t="s">
        <v>114</v>
      </c>
      <c r="T1921">
        <v>7.1999999999999993</v>
      </c>
      <c r="U1921">
        <v>740</v>
      </c>
    </row>
    <row r="1922" spans="16:21" x14ac:dyDescent="0.15">
      <c r="P1922">
        <f t="shared" si="32"/>
        <v>14229</v>
      </c>
      <c r="Q1922" t="s">
        <v>209</v>
      </c>
      <c r="R1922" t="s">
        <v>128</v>
      </c>
      <c r="S1922" t="s">
        <v>115</v>
      </c>
      <c r="T1922">
        <v>6.8000000000000007</v>
      </c>
      <c r="U1922">
        <v>740</v>
      </c>
    </row>
    <row r="1923" spans="16:21" x14ac:dyDescent="0.15">
      <c r="P1923">
        <f t="shared" ref="P1923:P1986" si="33">IF(Q1923="国道58号・330号沿線（那覇⇔コザ）",1,IF(Q1923="国道329号・330号沿線（那覇⇔与那原）",2,3))*10000+LEFT(R1923,2)*100+LEFT(S1923,2)</f>
        <v>14230</v>
      </c>
      <c r="Q1923" t="s">
        <v>209</v>
      </c>
      <c r="R1923" t="s">
        <v>128</v>
      </c>
      <c r="S1923" t="s">
        <v>116</v>
      </c>
      <c r="T1923">
        <v>6</v>
      </c>
      <c r="U1923">
        <v>740</v>
      </c>
    </row>
    <row r="1924" spans="16:21" x14ac:dyDescent="0.15">
      <c r="P1924">
        <f t="shared" si="33"/>
        <v>14231</v>
      </c>
      <c r="Q1924" t="s">
        <v>209</v>
      </c>
      <c r="R1924" t="s">
        <v>128</v>
      </c>
      <c r="S1924" t="s">
        <v>117</v>
      </c>
      <c r="T1924">
        <v>5.6000000000000014</v>
      </c>
      <c r="U1924">
        <v>620</v>
      </c>
    </row>
    <row r="1925" spans="16:21" x14ac:dyDescent="0.15">
      <c r="P1925">
        <f t="shared" si="33"/>
        <v>14232</v>
      </c>
      <c r="Q1925" t="s">
        <v>209</v>
      </c>
      <c r="R1925" t="s">
        <v>128</v>
      </c>
      <c r="S1925" t="s">
        <v>118</v>
      </c>
      <c r="T1925">
        <v>5.1000000000000014</v>
      </c>
      <c r="U1925">
        <v>620</v>
      </c>
    </row>
    <row r="1926" spans="16:21" x14ac:dyDescent="0.15">
      <c r="P1926">
        <f t="shared" si="33"/>
        <v>14233</v>
      </c>
      <c r="Q1926" t="s">
        <v>209</v>
      </c>
      <c r="R1926" t="s">
        <v>128</v>
      </c>
      <c r="S1926" t="s">
        <v>119</v>
      </c>
      <c r="T1926">
        <v>4.5</v>
      </c>
      <c r="U1926">
        <v>520</v>
      </c>
    </row>
    <row r="1927" spans="16:21" x14ac:dyDescent="0.15">
      <c r="P1927">
        <f t="shared" si="33"/>
        <v>14234</v>
      </c>
      <c r="Q1927" t="s">
        <v>209</v>
      </c>
      <c r="R1927" t="s">
        <v>128</v>
      </c>
      <c r="S1927" t="s">
        <v>120</v>
      </c>
      <c r="T1927">
        <v>3.8999999999999986</v>
      </c>
      <c r="U1927">
        <v>520</v>
      </c>
    </row>
    <row r="1928" spans="16:21" x14ac:dyDescent="0.15">
      <c r="P1928">
        <f t="shared" si="33"/>
        <v>14235</v>
      </c>
      <c r="Q1928" t="s">
        <v>209</v>
      </c>
      <c r="R1928" t="s">
        <v>128</v>
      </c>
      <c r="S1928" t="s">
        <v>121</v>
      </c>
      <c r="T1928">
        <v>3.3000000000000007</v>
      </c>
      <c r="U1928">
        <v>520</v>
      </c>
    </row>
    <row r="1929" spans="16:21" x14ac:dyDescent="0.15">
      <c r="P1929">
        <f t="shared" si="33"/>
        <v>14236</v>
      </c>
      <c r="Q1929" t="s">
        <v>209</v>
      </c>
      <c r="R1929" t="s">
        <v>128</v>
      </c>
      <c r="S1929" t="s">
        <v>122</v>
      </c>
      <c r="T1929">
        <v>2.8000000000000007</v>
      </c>
      <c r="U1929">
        <v>380</v>
      </c>
    </row>
    <row r="1930" spans="16:21" x14ac:dyDescent="0.15">
      <c r="P1930">
        <f t="shared" si="33"/>
        <v>14237</v>
      </c>
      <c r="Q1930" t="s">
        <v>209</v>
      </c>
      <c r="R1930" t="s">
        <v>128</v>
      </c>
      <c r="S1930" t="s">
        <v>123</v>
      </c>
      <c r="T1930">
        <v>2.1999999999999993</v>
      </c>
      <c r="U1930">
        <v>380</v>
      </c>
    </row>
    <row r="1931" spans="16:21" x14ac:dyDescent="0.15">
      <c r="P1931">
        <f t="shared" si="33"/>
        <v>14238</v>
      </c>
      <c r="Q1931" t="s">
        <v>209</v>
      </c>
      <c r="R1931" t="s">
        <v>128</v>
      </c>
      <c r="S1931" t="s">
        <v>124</v>
      </c>
      <c r="T1931">
        <v>1.6999999999999993</v>
      </c>
      <c r="U1931">
        <v>380</v>
      </c>
    </row>
    <row r="1932" spans="16:21" x14ac:dyDescent="0.15">
      <c r="P1932">
        <f t="shared" si="33"/>
        <v>14239</v>
      </c>
      <c r="Q1932" t="s">
        <v>209</v>
      </c>
      <c r="R1932" t="s">
        <v>128</v>
      </c>
      <c r="S1932" t="s">
        <v>125</v>
      </c>
      <c r="T1932">
        <v>1.3999999999999986</v>
      </c>
      <c r="U1932">
        <v>380</v>
      </c>
    </row>
    <row r="1933" spans="16:21" x14ac:dyDescent="0.15">
      <c r="P1933">
        <f t="shared" si="33"/>
        <v>14240</v>
      </c>
      <c r="Q1933" t="s">
        <v>209</v>
      </c>
      <c r="R1933" t="s">
        <v>128</v>
      </c>
      <c r="S1933" t="s">
        <v>126</v>
      </c>
      <c r="T1933">
        <v>1</v>
      </c>
      <c r="U1933">
        <v>320</v>
      </c>
    </row>
    <row r="1934" spans="16:21" x14ac:dyDescent="0.15">
      <c r="P1934">
        <f t="shared" si="33"/>
        <v>14241</v>
      </c>
      <c r="Q1934" t="s">
        <v>209</v>
      </c>
      <c r="R1934" t="s">
        <v>128</v>
      </c>
      <c r="S1934" t="s">
        <v>127</v>
      </c>
      <c r="T1934">
        <v>0.60000000000000142</v>
      </c>
      <c r="U1934">
        <v>320</v>
      </c>
    </row>
    <row r="1935" spans="16:21" x14ac:dyDescent="0.15">
      <c r="P1935">
        <f t="shared" si="33"/>
        <v>14242</v>
      </c>
      <c r="Q1935" t="s">
        <v>209</v>
      </c>
      <c r="R1935" t="s">
        <v>128</v>
      </c>
      <c r="S1935" t="s">
        <v>128</v>
      </c>
      <c r="T1935">
        <v>0</v>
      </c>
      <c r="U1935">
        <v>0</v>
      </c>
    </row>
    <row r="1936" spans="16:21" x14ac:dyDescent="0.15">
      <c r="P1936">
        <f t="shared" si="33"/>
        <v>14243</v>
      </c>
      <c r="Q1936" t="s">
        <v>209</v>
      </c>
      <c r="R1936" t="s">
        <v>128</v>
      </c>
      <c r="S1936" t="s">
        <v>129</v>
      </c>
      <c r="T1936">
        <v>0.5</v>
      </c>
      <c r="U1936">
        <v>320</v>
      </c>
    </row>
    <row r="1937" spans="16:21" x14ac:dyDescent="0.15">
      <c r="P1937">
        <f t="shared" si="33"/>
        <v>14244</v>
      </c>
      <c r="Q1937" t="s">
        <v>209</v>
      </c>
      <c r="R1937" t="s">
        <v>128</v>
      </c>
      <c r="S1937" t="s">
        <v>130</v>
      </c>
      <c r="T1937">
        <v>1</v>
      </c>
      <c r="U1937">
        <v>320</v>
      </c>
    </row>
    <row r="1938" spans="16:21" x14ac:dyDescent="0.15">
      <c r="P1938">
        <f t="shared" si="33"/>
        <v>14300</v>
      </c>
      <c r="Q1938" t="s">
        <v>209</v>
      </c>
      <c r="R1938" t="s">
        <v>129</v>
      </c>
      <c r="S1938" t="s">
        <v>86</v>
      </c>
      <c r="T1938">
        <v>22.5</v>
      </c>
      <c r="U1938">
        <v>1780</v>
      </c>
    </row>
    <row r="1939" spans="16:21" x14ac:dyDescent="0.15">
      <c r="P1939">
        <f t="shared" si="33"/>
        <v>14301</v>
      </c>
      <c r="Q1939" t="s">
        <v>209</v>
      </c>
      <c r="R1939" t="s">
        <v>129</v>
      </c>
      <c r="S1939" t="s">
        <v>87</v>
      </c>
      <c r="T1939">
        <v>21.9</v>
      </c>
      <c r="U1939">
        <v>1780</v>
      </c>
    </row>
    <row r="1940" spans="16:21" x14ac:dyDescent="0.15">
      <c r="P1940">
        <f t="shared" si="33"/>
        <v>14302</v>
      </c>
      <c r="Q1940" t="s">
        <v>209</v>
      </c>
      <c r="R1940" t="s">
        <v>129</v>
      </c>
      <c r="S1940" t="s">
        <v>88</v>
      </c>
      <c r="T1940">
        <v>21.4</v>
      </c>
      <c r="U1940">
        <v>1680</v>
      </c>
    </row>
    <row r="1941" spans="16:21" x14ac:dyDescent="0.15">
      <c r="P1941">
        <f t="shared" si="33"/>
        <v>14303</v>
      </c>
      <c r="Q1941" t="s">
        <v>209</v>
      </c>
      <c r="R1941" t="s">
        <v>129</v>
      </c>
      <c r="S1941" t="s">
        <v>89</v>
      </c>
      <c r="T1941">
        <v>21.1</v>
      </c>
      <c r="U1941">
        <v>1680</v>
      </c>
    </row>
    <row r="1942" spans="16:21" x14ac:dyDescent="0.15">
      <c r="P1942">
        <f t="shared" si="33"/>
        <v>14304</v>
      </c>
      <c r="Q1942" t="s">
        <v>209</v>
      </c>
      <c r="R1942" t="s">
        <v>129</v>
      </c>
      <c r="S1942" t="s">
        <v>90</v>
      </c>
      <c r="T1942">
        <v>20.5</v>
      </c>
      <c r="U1942">
        <v>1600</v>
      </c>
    </row>
    <row r="1943" spans="16:21" x14ac:dyDescent="0.15">
      <c r="P1943">
        <f t="shared" si="33"/>
        <v>14305</v>
      </c>
      <c r="Q1943" t="s">
        <v>209</v>
      </c>
      <c r="R1943" t="s">
        <v>129</v>
      </c>
      <c r="S1943" t="s">
        <v>91</v>
      </c>
      <c r="T1943">
        <v>19.7</v>
      </c>
      <c r="U1943">
        <v>1600</v>
      </c>
    </row>
    <row r="1944" spans="16:21" x14ac:dyDescent="0.15">
      <c r="P1944">
        <f t="shared" si="33"/>
        <v>14306</v>
      </c>
      <c r="Q1944" t="s">
        <v>209</v>
      </c>
      <c r="R1944" t="s">
        <v>129</v>
      </c>
      <c r="S1944" t="s">
        <v>92</v>
      </c>
      <c r="T1944">
        <v>19.5</v>
      </c>
      <c r="U1944">
        <v>1600</v>
      </c>
    </row>
    <row r="1945" spans="16:21" x14ac:dyDescent="0.15">
      <c r="P1945">
        <f t="shared" si="33"/>
        <v>14307</v>
      </c>
      <c r="Q1945" t="s">
        <v>209</v>
      </c>
      <c r="R1945" t="s">
        <v>129</v>
      </c>
      <c r="S1945" t="s">
        <v>93</v>
      </c>
      <c r="T1945">
        <v>19.100000000000001</v>
      </c>
      <c r="U1945">
        <v>1600</v>
      </c>
    </row>
    <row r="1946" spans="16:21" x14ac:dyDescent="0.15">
      <c r="P1946">
        <f t="shared" si="33"/>
        <v>14308</v>
      </c>
      <c r="Q1946" t="s">
        <v>209</v>
      </c>
      <c r="R1946" t="s">
        <v>129</v>
      </c>
      <c r="S1946" t="s">
        <v>94</v>
      </c>
      <c r="T1946">
        <v>18.8</v>
      </c>
      <c r="U1946">
        <v>1600</v>
      </c>
    </row>
    <row r="1947" spans="16:21" x14ac:dyDescent="0.15">
      <c r="P1947">
        <f t="shared" si="33"/>
        <v>14309</v>
      </c>
      <c r="Q1947" t="s">
        <v>209</v>
      </c>
      <c r="R1947" t="s">
        <v>129</v>
      </c>
      <c r="S1947" t="s">
        <v>95</v>
      </c>
      <c r="T1947">
        <v>18.5</v>
      </c>
      <c r="U1947">
        <v>1500</v>
      </c>
    </row>
    <row r="1948" spans="16:21" x14ac:dyDescent="0.15">
      <c r="P1948">
        <f t="shared" si="33"/>
        <v>14310</v>
      </c>
      <c r="Q1948" t="s">
        <v>209</v>
      </c>
      <c r="R1948" t="s">
        <v>129</v>
      </c>
      <c r="S1948" t="s">
        <v>96</v>
      </c>
      <c r="T1948">
        <v>18.2</v>
      </c>
      <c r="U1948">
        <v>1500</v>
      </c>
    </row>
    <row r="1949" spans="16:21" x14ac:dyDescent="0.15">
      <c r="P1949">
        <f t="shared" si="33"/>
        <v>14311</v>
      </c>
      <c r="Q1949" t="s">
        <v>209</v>
      </c>
      <c r="R1949" t="s">
        <v>129</v>
      </c>
      <c r="S1949" t="s">
        <v>97</v>
      </c>
      <c r="T1949">
        <v>17.399999999999999</v>
      </c>
      <c r="U1949">
        <v>1440</v>
      </c>
    </row>
    <row r="1950" spans="16:21" x14ac:dyDescent="0.15">
      <c r="P1950">
        <f t="shared" si="33"/>
        <v>14312</v>
      </c>
      <c r="Q1950" t="s">
        <v>209</v>
      </c>
      <c r="R1950" t="s">
        <v>129</v>
      </c>
      <c r="S1950" t="s">
        <v>98</v>
      </c>
      <c r="T1950">
        <v>16.899999999999999</v>
      </c>
      <c r="U1950">
        <v>1440</v>
      </c>
    </row>
    <row r="1951" spans="16:21" x14ac:dyDescent="0.15">
      <c r="P1951">
        <f t="shared" si="33"/>
        <v>14313</v>
      </c>
      <c r="Q1951" t="s">
        <v>209</v>
      </c>
      <c r="R1951" t="s">
        <v>129</v>
      </c>
      <c r="S1951" t="s">
        <v>99</v>
      </c>
      <c r="T1951">
        <v>16.600000000000001</v>
      </c>
      <c r="U1951">
        <v>1360</v>
      </c>
    </row>
    <row r="1952" spans="16:21" x14ac:dyDescent="0.15">
      <c r="P1952">
        <f t="shared" si="33"/>
        <v>14314</v>
      </c>
      <c r="Q1952" t="s">
        <v>209</v>
      </c>
      <c r="R1952" t="s">
        <v>129</v>
      </c>
      <c r="S1952" t="s">
        <v>100</v>
      </c>
      <c r="T1952">
        <v>16.100000000000001</v>
      </c>
      <c r="U1952">
        <v>1360</v>
      </c>
    </row>
    <row r="1953" spans="16:21" x14ac:dyDescent="0.15">
      <c r="P1953">
        <f t="shared" si="33"/>
        <v>14315</v>
      </c>
      <c r="Q1953" t="s">
        <v>209</v>
      </c>
      <c r="R1953" t="s">
        <v>129</v>
      </c>
      <c r="S1953" t="s">
        <v>101</v>
      </c>
      <c r="T1953">
        <v>15.6</v>
      </c>
      <c r="U1953">
        <v>1300</v>
      </c>
    </row>
    <row r="1954" spans="16:21" x14ac:dyDescent="0.15">
      <c r="P1954">
        <f t="shared" si="33"/>
        <v>14316</v>
      </c>
      <c r="Q1954" t="s">
        <v>209</v>
      </c>
      <c r="R1954" t="s">
        <v>129</v>
      </c>
      <c r="S1954" t="s">
        <v>102</v>
      </c>
      <c r="T1954">
        <v>15.3</v>
      </c>
      <c r="U1954">
        <v>1300</v>
      </c>
    </row>
    <row r="1955" spans="16:21" x14ac:dyDescent="0.15">
      <c r="P1955">
        <f t="shared" si="33"/>
        <v>14317</v>
      </c>
      <c r="Q1955" t="s">
        <v>209</v>
      </c>
      <c r="R1955" t="s">
        <v>129</v>
      </c>
      <c r="S1955" t="s">
        <v>103</v>
      </c>
      <c r="T1955">
        <v>14.7</v>
      </c>
      <c r="U1955">
        <v>1300</v>
      </c>
    </row>
    <row r="1956" spans="16:21" x14ac:dyDescent="0.15">
      <c r="P1956">
        <f t="shared" si="33"/>
        <v>14318</v>
      </c>
      <c r="Q1956" t="s">
        <v>209</v>
      </c>
      <c r="R1956" t="s">
        <v>129</v>
      </c>
      <c r="S1956" t="s">
        <v>104</v>
      </c>
      <c r="T1956">
        <v>14.1</v>
      </c>
      <c r="U1956">
        <v>1180</v>
      </c>
    </row>
    <row r="1957" spans="16:21" x14ac:dyDescent="0.15">
      <c r="P1957">
        <f t="shared" si="33"/>
        <v>14319</v>
      </c>
      <c r="Q1957" t="s">
        <v>209</v>
      </c>
      <c r="R1957" t="s">
        <v>129</v>
      </c>
      <c r="S1957" t="s">
        <v>105</v>
      </c>
      <c r="T1957">
        <v>13.5</v>
      </c>
      <c r="U1957">
        <v>1140</v>
      </c>
    </row>
    <row r="1958" spans="16:21" x14ac:dyDescent="0.15">
      <c r="P1958">
        <f t="shared" si="33"/>
        <v>14320</v>
      </c>
      <c r="Q1958" t="s">
        <v>209</v>
      </c>
      <c r="R1958" t="s">
        <v>129</v>
      </c>
      <c r="S1958" t="s">
        <v>106</v>
      </c>
      <c r="T1958">
        <v>12.9</v>
      </c>
      <c r="U1958">
        <v>1140</v>
      </c>
    </row>
    <row r="1959" spans="16:21" x14ac:dyDescent="0.15">
      <c r="P1959">
        <f t="shared" si="33"/>
        <v>14321</v>
      </c>
      <c r="Q1959" t="s">
        <v>209</v>
      </c>
      <c r="R1959" t="s">
        <v>129</v>
      </c>
      <c r="S1959" t="s">
        <v>107</v>
      </c>
      <c r="T1959">
        <v>12.5</v>
      </c>
      <c r="U1959">
        <v>1140</v>
      </c>
    </row>
    <row r="1960" spans="16:21" x14ac:dyDescent="0.15">
      <c r="P1960">
        <f t="shared" si="33"/>
        <v>14322</v>
      </c>
      <c r="Q1960" t="s">
        <v>209</v>
      </c>
      <c r="R1960" t="s">
        <v>129</v>
      </c>
      <c r="S1960" t="s">
        <v>108</v>
      </c>
      <c r="T1960">
        <v>12</v>
      </c>
      <c r="U1960">
        <v>1020</v>
      </c>
    </row>
    <row r="1961" spans="16:21" x14ac:dyDescent="0.15">
      <c r="P1961">
        <f t="shared" si="33"/>
        <v>14323</v>
      </c>
      <c r="Q1961" t="s">
        <v>209</v>
      </c>
      <c r="R1961" t="s">
        <v>129</v>
      </c>
      <c r="S1961" t="s">
        <v>109</v>
      </c>
      <c r="T1961">
        <v>11.3</v>
      </c>
      <c r="U1961">
        <v>1020</v>
      </c>
    </row>
    <row r="1962" spans="16:21" x14ac:dyDescent="0.15">
      <c r="P1962">
        <f t="shared" si="33"/>
        <v>14324</v>
      </c>
      <c r="Q1962" t="s">
        <v>209</v>
      </c>
      <c r="R1962" t="s">
        <v>129</v>
      </c>
      <c r="S1962" t="s">
        <v>110</v>
      </c>
      <c r="T1962">
        <v>10.7</v>
      </c>
      <c r="U1962">
        <v>940</v>
      </c>
    </row>
    <row r="1963" spans="16:21" x14ac:dyDescent="0.15">
      <c r="P1963">
        <f t="shared" si="33"/>
        <v>14325</v>
      </c>
      <c r="Q1963" t="s">
        <v>209</v>
      </c>
      <c r="R1963" t="s">
        <v>129</v>
      </c>
      <c r="S1963" t="s">
        <v>111</v>
      </c>
      <c r="T1963">
        <v>9.8000000000000007</v>
      </c>
      <c r="U1963">
        <v>940</v>
      </c>
    </row>
    <row r="1964" spans="16:21" x14ac:dyDescent="0.15">
      <c r="P1964">
        <f t="shared" si="33"/>
        <v>14326</v>
      </c>
      <c r="Q1964" t="s">
        <v>209</v>
      </c>
      <c r="R1964" t="s">
        <v>129</v>
      </c>
      <c r="S1964" t="s">
        <v>112</v>
      </c>
      <c r="T1964">
        <v>9</v>
      </c>
      <c r="U1964">
        <v>820</v>
      </c>
    </row>
    <row r="1965" spans="16:21" x14ac:dyDescent="0.15">
      <c r="P1965">
        <f t="shared" si="33"/>
        <v>14327</v>
      </c>
      <c r="Q1965" t="s">
        <v>209</v>
      </c>
      <c r="R1965" t="s">
        <v>129</v>
      </c>
      <c r="S1965" t="s">
        <v>113</v>
      </c>
      <c r="T1965">
        <v>8.1999999999999993</v>
      </c>
      <c r="U1965">
        <v>820</v>
      </c>
    </row>
    <row r="1966" spans="16:21" x14ac:dyDescent="0.15">
      <c r="P1966">
        <f t="shared" si="33"/>
        <v>14328</v>
      </c>
      <c r="Q1966" t="s">
        <v>209</v>
      </c>
      <c r="R1966" t="s">
        <v>129</v>
      </c>
      <c r="S1966" t="s">
        <v>114</v>
      </c>
      <c r="T1966">
        <v>7.6999999999999993</v>
      </c>
      <c r="U1966">
        <v>740</v>
      </c>
    </row>
    <row r="1967" spans="16:21" x14ac:dyDescent="0.15">
      <c r="P1967">
        <f t="shared" si="33"/>
        <v>14329</v>
      </c>
      <c r="Q1967" t="s">
        <v>209</v>
      </c>
      <c r="R1967" t="s">
        <v>129</v>
      </c>
      <c r="S1967" t="s">
        <v>115</v>
      </c>
      <c r="T1967">
        <v>7.3000000000000007</v>
      </c>
      <c r="U1967">
        <v>740</v>
      </c>
    </row>
    <row r="1968" spans="16:21" x14ac:dyDescent="0.15">
      <c r="P1968">
        <f t="shared" si="33"/>
        <v>14330</v>
      </c>
      <c r="Q1968" t="s">
        <v>209</v>
      </c>
      <c r="R1968" t="s">
        <v>129</v>
      </c>
      <c r="S1968" t="s">
        <v>116</v>
      </c>
      <c r="T1968">
        <v>6.5</v>
      </c>
      <c r="U1968">
        <v>740</v>
      </c>
    </row>
    <row r="1969" spans="16:21" x14ac:dyDescent="0.15">
      <c r="P1969">
        <f t="shared" si="33"/>
        <v>14331</v>
      </c>
      <c r="Q1969" t="s">
        <v>209</v>
      </c>
      <c r="R1969" t="s">
        <v>129</v>
      </c>
      <c r="S1969" t="s">
        <v>117</v>
      </c>
      <c r="T1969">
        <v>6.1000000000000014</v>
      </c>
      <c r="U1969">
        <v>620</v>
      </c>
    </row>
    <row r="1970" spans="16:21" x14ac:dyDescent="0.15">
      <c r="P1970">
        <f t="shared" si="33"/>
        <v>14332</v>
      </c>
      <c r="Q1970" t="s">
        <v>209</v>
      </c>
      <c r="R1970" t="s">
        <v>129</v>
      </c>
      <c r="S1970" t="s">
        <v>118</v>
      </c>
      <c r="T1970">
        <v>5.6000000000000014</v>
      </c>
      <c r="U1970">
        <v>620</v>
      </c>
    </row>
    <row r="1971" spans="16:21" x14ac:dyDescent="0.15">
      <c r="P1971">
        <f t="shared" si="33"/>
        <v>14333</v>
      </c>
      <c r="Q1971" t="s">
        <v>209</v>
      </c>
      <c r="R1971" t="s">
        <v>129</v>
      </c>
      <c r="S1971" t="s">
        <v>119</v>
      </c>
      <c r="T1971">
        <v>5</v>
      </c>
      <c r="U1971">
        <v>520</v>
      </c>
    </row>
    <row r="1972" spans="16:21" x14ac:dyDescent="0.15">
      <c r="P1972">
        <f t="shared" si="33"/>
        <v>14334</v>
      </c>
      <c r="Q1972" t="s">
        <v>209</v>
      </c>
      <c r="R1972" t="s">
        <v>129</v>
      </c>
      <c r="S1972" t="s">
        <v>120</v>
      </c>
      <c r="T1972">
        <v>4.3999999999999986</v>
      </c>
      <c r="U1972">
        <v>520</v>
      </c>
    </row>
    <row r="1973" spans="16:21" x14ac:dyDescent="0.15">
      <c r="P1973">
        <f t="shared" si="33"/>
        <v>14335</v>
      </c>
      <c r="Q1973" t="s">
        <v>209</v>
      </c>
      <c r="R1973" t="s">
        <v>129</v>
      </c>
      <c r="S1973" t="s">
        <v>121</v>
      </c>
      <c r="T1973">
        <v>3.8000000000000007</v>
      </c>
      <c r="U1973">
        <v>520</v>
      </c>
    </row>
    <row r="1974" spans="16:21" x14ac:dyDescent="0.15">
      <c r="P1974">
        <f t="shared" si="33"/>
        <v>14336</v>
      </c>
      <c r="Q1974" t="s">
        <v>209</v>
      </c>
      <c r="R1974" t="s">
        <v>129</v>
      </c>
      <c r="S1974" t="s">
        <v>122</v>
      </c>
      <c r="T1974">
        <v>3.3000000000000007</v>
      </c>
      <c r="U1974">
        <v>380</v>
      </c>
    </row>
    <row r="1975" spans="16:21" x14ac:dyDescent="0.15">
      <c r="P1975">
        <f t="shared" si="33"/>
        <v>14337</v>
      </c>
      <c r="Q1975" t="s">
        <v>209</v>
      </c>
      <c r="R1975" t="s">
        <v>129</v>
      </c>
      <c r="S1975" t="s">
        <v>123</v>
      </c>
      <c r="T1975">
        <v>2.6999999999999993</v>
      </c>
      <c r="U1975">
        <v>380</v>
      </c>
    </row>
    <row r="1976" spans="16:21" x14ac:dyDescent="0.15">
      <c r="P1976">
        <f t="shared" si="33"/>
        <v>14338</v>
      </c>
      <c r="Q1976" t="s">
        <v>209</v>
      </c>
      <c r="R1976" t="s">
        <v>129</v>
      </c>
      <c r="S1976" t="s">
        <v>124</v>
      </c>
      <c r="T1976">
        <v>2.1999999999999993</v>
      </c>
      <c r="U1976">
        <v>380</v>
      </c>
    </row>
    <row r="1977" spans="16:21" x14ac:dyDescent="0.15">
      <c r="P1977">
        <f t="shared" si="33"/>
        <v>14339</v>
      </c>
      <c r="Q1977" t="s">
        <v>209</v>
      </c>
      <c r="R1977" t="s">
        <v>129</v>
      </c>
      <c r="S1977" t="s">
        <v>125</v>
      </c>
      <c r="T1977">
        <v>1.8999999999999986</v>
      </c>
      <c r="U1977">
        <v>380</v>
      </c>
    </row>
    <row r="1978" spans="16:21" x14ac:dyDescent="0.15">
      <c r="P1978">
        <f t="shared" si="33"/>
        <v>14340</v>
      </c>
      <c r="Q1978" t="s">
        <v>209</v>
      </c>
      <c r="R1978" t="s">
        <v>129</v>
      </c>
      <c r="S1978" t="s">
        <v>126</v>
      </c>
      <c r="T1978">
        <v>1.5</v>
      </c>
      <c r="U1978">
        <v>320</v>
      </c>
    </row>
    <row r="1979" spans="16:21" x14ac:dyDescent="0.15">
      <c r="P1979">
        <f t="shared" si="33"/>
        <v>14341</v>
      </c>
      <c r="Q1979" t="s">
        <v>209</v>
      </c>
      <c r="R1979" t="s">
        <v>129</v>
      </c>
      <c r="S1979" t="s">
        <v>127</v>
      </c>
      <c r="T1979">
        <v>1.1000000000000014</v>
      </c>
      <c r="U1979">
        <v>320</v>
      </c>
    </row>
    <row r="1980" spans="16:21" x14ac:dyDescent="0.15">
      <c r="P1980">
        <f t="shared" si="33"/>
        <v>14342</v>
      </c>
      <c r="Q1980" t="s">
        <v>209</v>
      </c>
      <c r="R1980" t="s">
        <v>129</v>
      </c>
      <c r="S1980" t="s">
        <v>128</v>
      </c>
      <c r="T1980">
        <v>0.5</v>
      </c>
      <c r="U1980">
        <v>320</v>
      </c>
    </row>
    <row r="1981" spans="16:21" x14ac:dyDescent="0.15">
      <c r="P1981">
        <f t="shared" si="33"/>
        <v>14343</v>
      </c>
      <c r="Q1981" t="s">
        <v>209</v>
      </c>
      <c r="R1981" t="s">
        <v>129</v>
      </c>
      <c r="S1981" t="s">
        <v>129</v>
      </c>
      <c r="T1981">
        <v>0</v>
      </c>
      <c r="U1981">
        <v>0</v>
      </c>
    </row>
    <row r="1982" spans="16:21" x14ac:dyDescent="0.15">
      <c r="P1982">
        <f t="shared" si="33"/>
        <v>14344</v>
      </c>
      <c r="Q1982" t="s">
        <v>209</v>
      </c>
      <c r="R1982" t="s">
        <v>129</v>
      </c>
      <c r="S1982" t="s">
        <v>130</v>
      </c>
      <c r="T1982">
        <v>0.5</v>
      </c>
      <c r="U1982">
        <v>320</v>
      </c>
    </row>
    <row r="1983" spans="16:21" x14ac:dyDescent="0.15">
      <c r="P1983">
        <f t="shared" si="33"/>
        <v>14400</v>
      </c>
      <c r="Q1983" t="s">
        <v>209</v>
      </c>
      <c r="R1983" t="s">
        <v>130</v>
      </c>
      <c r="S1983" t="s">
        <v>86</v>
      </c>
      <c r="T1983">
        <v>23</v>
      </c>
      <c r="U1983">
        <v>1780</v>
      </c>
    </row>
    <row r="1984" spans="16:21" x14ac:dyDescent="0.15">
      <c r="P1984">
        <f t="shared" si="33"/>
        <v>14401</v>
      </c>
      <c r="Q1984" t="s">
        <v>209</v>
      </c>
      <c r="R1984" t="s">
        <v>130</v>
      </c>
      <c r="S1984" t="s">
        <v>87</v>
      </c>
      <c r="T1984">
        <v>22.4</v>
      </c>
      <c r="U1984">
        <v>1780</v>
      </c>
    </row>
    <row r="1985" spans="16:21" x14ac:dyDescent="0.15">
      <c r="P1985">
        <f t="shared" si="33"/>
        <v>14402</v>
      </c>
      <c r="Q1985" t="s">
        <v>209</v>
      </c>
      <c r="R1985" t="s">
        <v>130</v>
      </c>
      <c r="S1985" t="s">
        <v>88</v>
      </c>
      <c r="T1985">
        <v>21.9</v>
      </c>
      <c r="U1985">
        <v>1680</v>
      </c>
    </row>
    <row r="1986" spans="16:21" x14ac:dyDescent="0.15">
      <c r="P1986">
        <f t="shared" si="33"/>
        <v>14403</v>
      </c>
      <c r="Q1986" t="s">
        <v>209</v>
      </c>
      <c r="R1986" t="s">
        <v>130</v>
      </c>
      <c r="S1986" t="s">
        <v>89</v>
      </c>
      <c r="T1986">
        <v>21.6</v>
      </c>
      <c r="U1986">
        <v>1680</v>
      </c>
    </row>
    <row r="1987" spans="16:21" x14ac:dyDescent="0.15">
      <c r="P1987">
        <f t="shared" ref="P1987:P2050" si="34">IF(Q1987="国道58号・330号沿線（那覇⇔コザ）",1,IF(Q1987="国道329号・330号沿線（那覇⇔与那原）",2,3))*10000+LEFT(R1987,2)*100+LEFT(S1987,2)</f>
        <v>14404</v>
      </c>
      <c r="Q1987" t="s">
        <v>209</v>
      </c>
      <c r="R1987" t="s">
        <v>130</v>
      </c>
      <c r="S1987" t="s">
        <v>90</v>
      </c>
      <c r="T1987">
        <v>21</v>
      </c>
      <c r="U1987">
        <v>1600</v>
      </c>
    </row>
    <row r="1988" spans="16:21" x14ac:dyDescent="0.15">
      <c r="P1988">
        <f t="shared" si="34"/>
        <v>14405</v>
      </c>
      <c r="Q1988" t="s">
        <v>209</v>
      </c>
      <c r="R1988" t="s">
        <v>130</v>
      </c>
      <c r="S1988" t="s">
        <v>91</v>
      </c>
      <c r="T1988">
        <v>20.2</v>
      </c>
      <c r="U1988">
        <v>1600</v>
      </c>
    </row>
    <row r="1989" spans="16:21" x14ac:dyDescent="0.15">
      <c r="P1989">
        <f t="shared" si="34"/>
        <v>14406</v>
      </c>
      <c r="Q1989" t="s">
        <v>209</v>
      </c>
      <c r="R1989" t="s">
        <v>130</v>
      </c>
      <c r="S1989" t="s">
        <v>92</v>
      </c>
      <c r="T1989">
        <v>20</v>
      </c>
      <c r="U1989">
        <v>1600</v>
      </c>
    </row>
    <row r="1990" spans="16:21" x14ac:dyDescent="0.15">
      <c r="P1990">
        <f t="shared" si="34"/>
        <v>14407</v>
      </c>
      <c r="Q1990" t="s">
        <v>209</v>
      </c>
      <c r="R1990" t="s">
        <v>130</v>
      </c>
      <c r="S1990" t="s">
        <v>93</v>
      </c>
      <c r="T1990">
        <v>19.600000000000001</v>
      </c>
      <c r="U1990">
        <v>1600</v>
      </c>
    </row>
    <row r="1991" spans="16:21" x14ac:dyDescent="0.15">
      <c r="P1991">
        <f t="shared" si="34"/>
        <v>14408</v>
      </c>
      <c r="Q1991" t="s">
        <v>209</v>
      </c>
      <c r="R1991" t="s">
        <v>130</v>
      </c>
      <c r="S1991" t="s">
        <v>94</v>
      </c>
      <c r="T1991">
        <v>19.3</v>
      </c>
      <c r="U1991">
        <v>1600</v>
      </c>
    </row>
    <row r="1992" spans="16:21" x14ac:dyDescent="0.15">
      <c r="P1992">
        <f t="shared" si="34"/>
        <v>14409</v>
      </c>
      <c r="Q1992" t="s">
        <v>209</v>
      </c>
      <c r="R1992" t="s">
        <v>130</v>
      </c>
      <c r="S1992" t="s">
        <v>95</v>
      </c>
      <c r="T1992">
        <v>19</v>
      </c>
      <c r="U1992">
        <v>1500</v>
      </c>
    </row>
    <row r="1993" spans="16:21" x14ac:dyDescent="0.15">
      <c r="P1993">
        <f t="shared" si="34"/>
        <v>14410</v>
      </c>
      <c r="Q1993" t="s">
        <v>209</v>
      </c>
      <c r="R1993" t="s">
        <v>130</v>
      </c>
      <c r="S1993" t="s">
        <v>96</v>
      </c>
      <c r="T1993">
        <v>18.7</v>
      </c>
      <c r="U1993">
        <v>1500</v>
      </c>
    </row>
    <row r="1994" spans="16:21" x14ac:dyDescent="0.15">
      <c r="P1994">
        <f t="shared" si="34"/>
        <v>14411</v>
      </c>
      <c r="Q1994" t="s">
        <v>209</v>
      </c>
      <c r="R1994" t="s">
        <v>130</v>
      </c>
      <c r="S1994" t="s">
        <v>97</v>
      </c>
      <c r="T1994">
        <v>17.899999999999999</v>
      </c>
      <c r="U1994">
        <v>1440</v>
      </c>
    </row>
    <row r="1995" spans="16:21" x14ac:dyDescent="0.15">
      <c r="P1995">
        <f t="shared" si="34"/>
        <v>14412</v>
      </c>
      <c r="Q1995" t="s">
        <v>209</v>
      </c>
      <c r="R1995" t="s">
        <v>130</v>
      </c>
      <c r="S1995" t="s">
        <v>98</v>
      </c>
      <c r="T1995">
        <v>17.399999999999999</v>
      </c>
      <c r="U1995">
        <v>1440</v>
      </c>
    </row>
    <row r="1996" spans="16:21" x14ac:dyDescent="0.15">
      <c r="P1996">
        <f t="shared" si="34"/>
        <v>14413</v>
      </c>
      <c r="Q1996" t="s">
        <v>209</v>
      </c>
      <c r="R1996" t="s">
        <v>130</v>
      </c>
      <c r="S1996" t="s">
        <v>99</v>
      </c>
      <c r="T1996">
        <v>17.100000000000001</v>
      </c>
      <c r="U1996">
        <v>1360</v>
      </c>
    </row>
    <row r="1997" spans="16:21" x14ac:dyDescent="0.15">
      <c r="P1997">
        <f t="shared" si="34"/>
        <v>14414</v>
      </c>
      <c r="Q1997" t="s">
        <v>209</v>
      </c>
      <c r="R1997" t="s">
        <v>130</v>
      </c>
      <c r="S1997" t="s">
        <v>100</v>
      </c>
      <c r="T1997">
        <v>16.600000000000001</v>
      </c>
      <c r="U1997">
        <v>1360</v>
      </c>
    </row>
    <row r="1998" spans="16:21" x14ac:dyDescent="0.15">
      <c r="P1998">
        <f t="shared" si="34"/>
        <v>14415</v>
      </c>
      <c r="Q1998" t="s">
        <v>209</v>
      </c>
      <c r="R1998" t="s">
        <v>130</v>
      </c>
      <c r="S1998" t="s">
        <v>101</v>
      </c>
      <c r="T1998">
        <v>16.100000000000001</v>
      </c>
      <c r="U1998">
        <v>1300</v>
      </c>
    </row>
    <row r="1999" spans="16:21" x14ac:dyDescent="0.15">
      <c r="P1999">
        <f t="shared" si="34"/>
        <v>14416</v>
      </c>
      <c r="Q1999" t="s">
        <v>209</v>
      </c>
      <c r="R1999" t="s">
        <v>130</v>
      </c>
      <c r="S1999" t="s">
        <v>102</v>
      </c>
      <c r="T1999">
        <v>15.8</v>
      </c>
      <c r="U1999">
        <v>1300</v>
      </c>
    </row>
    <row r="2000" spans="16:21" x14ac:dyDescent="0.15">
      <c r="P2000">
        <f t="shared" si="34"/>
        <v>14417</v>
      </c>
      <c r="Q2000" t="s">
        <v>209</v>
      </c>
      <c r="R2000" t="s">
        <v>130</v>
      </c>
      <c r="S2000" t="s">
        <v>103</v>
      </c>
      <c r="T2000">
        <v>15.2</v>
      </c>
      <c r="U2000">
        <v>1300</v>
      </c>
    </row>
    <row r="2001" spans="16:21" x14ac:dyDescent="0.15">
      <c r="P2001">
        <f t="shared" si="34"/>
        <v>14418</v>
      </c>
      <c r="Q2001" t="s">
        <v>209</v>
      </c>
      <c r="R2001" t="s">
        <v>130</v>
      </c>
      <c r="S2001" t="s">
        <v>104</v>
      </c>
      <c r="T2001">
        <v>14.6</v>
      </c>
      <c r="U2001">
        <v>1180</v>
      </c>
    </row>
    <row r="2002" spans="16:21" x14ac:dyDescent="0.15">
      <c r="P2002">
        <f t="shared" si="34"/>
        <v>14419</v>
      </c>
      <c r="Q2002" t="s">
        <v>209</v>
      </c>
      <c r="R2002" t="s">
        <v>130</v>
      </c>
      <c r="S2002" t="s">
        <v>105</v>
      </c>
      <c r="T2002">
        <v>14</v>
      </c>
      <c r="U2002">
        <v>1140</v>
      </c>
    </row>
    <row r="2003" spans="16:21" x14ac:dyDescent="0.15">
      <c r="P2003">
        <f t="shared" si="34"/>
        <v>14420</v>
      </c>
      <c r="Q2003" t="s">
        <v>209</v>
      </c>
      <c r="R2003" t="s">
        <v>130</v>
      </c>
      <c r="S2003" t="s">
        <v>106</v>
      </c>
      <c r="T2003">
        <v>13.4</v>
      </c>
      <c r="U2003">
        <v>1140</v>
      </c>
    </row>
    <row r="2004" spans="16:21" x14ac:dyDescent="0.15">
      <c r="P2004">
        <f t="shared" si="34"/>
        <v>14421</v>
      </c>
      <c r="Q2004" t="s">
        <v>209</v>
      </c>
      <c r="R2004" t="s">
        <v>130</v>
      </c>
      <c r="S2004" t="s">
        <v>107</v>
      </c>
      <c r="T2004">
        <v>13</v>
      </c>
      <c r="U2004">
        <v>1140</v>
      </c>
    </row>
    <row r="2005" spans="16:21" x14ac:dyDescent="0.15">
      <c r="P2005">
        <f t="shared" si="34"/>
        <v>14422</v>
      </c>
      <c r="Q2005" t="s">
        <v>209</v>
      </c>
      <c r="R2005" t="s">
        <v>130</v>
      </c>
      <c r="S2005" t="s">
        <v>108</v>
      </c>
      <c r="T2005">
        <v>12.5</v>
      </c>
      <c r="U2005">
        <v>1020</v>
      </c>
    </row>
    <row r="2006" spans="16:21" x14ac:dyDescent="0.15">
      <c r="P2006">
        <f t="shared" si="34"/>
        <v>14423</v>
      </c>
      <c r="Q2006" t="s">
        <v>209</v>
      </c>
      <c r="R2006" t="s">
        <v>130</v>
      </c>
      <c r="S2006" t="s">
        <v>109</v>
      </c>
      <c r="T2006">
        <v>11.8</v>
      </c>
      <c r="U2006">
        <v>1020</v>
      </c>
    </row>
    <row r="2007" spans="16:21" x14ac:dyDescent="0.15">
      <c r="P2007">
        <f t="shared" si="34"/>
        <v>14424</v>
      </c>
      <c r="Q2007" t="s">
        <v>209</v>
      </c>
      <c r="R2007" t="s">
        <v>130</v>
      </c>
      <c r="S2007" t="s">
        <v>110</v>
      </c>
      <c r="T2007">
        <v>11.2</v>
      </c>
      <c r="U2007">
        <v>940</v>
      </c>
    </row>
    <row r="2008" spans="16:21" x14ac:dyDescent="0.15">
      <c r="P2008">
        <f t="shared" si="34"/>
        <v>14425</v>
      </c>
      <c r="Q2008" t="s">
        <v>209</v>
      </c>
      <c r="R2008" t="s">
        <v>130</v>
      </c>
      <c r="S2008" t="s">
        <v>111</v>
      </c>
      <c r="T2008">
        <v>10.3</v>
      </c>
      <c r="U2008">
        <v>940</v>
      </c>
    </row>
    <row r="2009" spans="16:21" x14ac:dyDescent="0.15">
      <c r="P2009">
        <f t="shared" si="34"/>
        <v>14426</v>
      </c>
      <c r="Q2009" t="s">
        <v>209</v>
      </c>
      <c r="R2009" t="s">
        <v>130</v>
      </c>
      <c r="S2009" t="s">
        <v>112</v>
      </c>
      <c r="T2009">
        <v>9.5</v>
      </c>
      <c r="U2009">
        <v>820</v>
      </c>
    </row>
    <row r="2010" spans="16:21" x14ac:dyDescent="0.15">
      <c r="P2010">
        <f t="shared" si="34"/>
        <v>14427</v>
      </c>
      <c r="Q2010" t="s">
        <v>209</v>
      </c>
      <c r="R2010" t="s">
        <v>130</v>
      </c>
      <c r="S2010" t="s">
        <v>113</v>
      </c>
      <c r="T2010">
        <v>8.6999999999999993</v>
      </c>
      <c r="U2010">
        <v>820</v>
      </c>
    </row>
    <row r="2011" spans="16:21" x14ac:dyDescent="0.15">
      <c r="P2011">
        <f t="shared" si="34"/>
        <v>14428</v>
      </c>
      <c r="Q2011" t="s">
        <v>209</v>
      </c>
      <c r="R2011" t="s">
        <v>130</v>
      </c>
      <c r="S2011" t="s">
        <v>114</v>
      </c>
      <c r="T2011">
        <v>8.1999999999999993</v>
      </c>
      <c r="U2011">
        <v>740</v>
      </c>
    </row>
    <row r="2012" spans="16:21" x14ac:dyDescent="0.15">
      <c r="P2012">
        <f t="shared" si="34"/>
        <v>14429</v>
      </c>
      <c r="Q2012" t="s">
        <v>209</v>
      </c>
      <c r="R2012" t="s">
        <v>130</v>
      </c>
      <c r="S2012" t="s">
        <v>115</v>
      </c>
      <c r="T2012">
        <v>7.8000000000000007</v>
      </c>
      <c r="U2012">
        <v>740</v>
      </c>
    </row>
    <row r="2013" spans="16:21" x14ac:dyDescent="0.15">
      <c r="P2013">
        <f t="shared" si="34"/>
        <v>14430</v>
      </c>
      <c r="Q2013" t="s">
        <v>209</v>
      </c>
      <c r="R2013" t="s">
        <v>130</v>
      </c>
      <c r="S2013" t="s">
        <v>116</v>
      </c>
      <c r="T2013">
        <v>7</v>
      </c>
      <c r="U2013">
        <v>740</v>
      </c>
    </row>
    <row r="2014" spans="16:21" x14ac:dyDescent="0.15">
      <c r="P2014">
        <f t="shared" si="34"/>
        <v>14431</v>
      </c>
      <c r="Q2014" t="s">
        <v>209</v>
      </c>
      <c r="R2014" t="s">
        <v>130</v>
      </c>
      <c r="S2014" t="s">
        <v>117</v>
      </c>
      <c r="T2014">
        <v>6.6000000000000014</v>
      </c>
      <c r="U2014">
        <v>620</v>
      </c>
    </row>
    <row r="2015" spans="16:21" x14ac:dyDescent="0.15">
      <c r="P2015">
        <f t="shared" si="34"/>
        <v>14432</v>
      </c>
      <c r="Q2015" t="s">
        <v>209</v>
      </c>
      <c r="R2015" t="s">
        <v>130</v>
      </c>
      <c r="S2015" t="s">
        <v>118</v>
      </c>
      <c r="T2015">
        <v>6.1000000000000014</v>
      </c>
      <c r="U2015">
        <v>620</v>
      </c>
    </row>
    <row r="2016" spans="16:21" x14ac:dyDescent="0.15">
      <c r="P2016">
        <f t="shared" si="34"/>
        <v>14433</v>
      </c>
      <c r="Q2016" t="s">
        <v>209</v>
      </c>
      <c r="R2016" t="s">
        <v>130</v>
      </c>
      <c r="S2016" t="s">
        <v>119</v>
      </c>
      <c r="T2016">
        <v>5.5</v>
      </c>
      <c r="U2016">
        <v>520</v>
      </c>
    </row>
    <row r="2017" spans="16:21" x14ac:dyDescent="0.15">
      <c r="P2017">
        <f t="shared" si="34"/>
        <v>14434</v>
      </c>
      <c r="Q2017" t="s">
        <v>209</v>
      </c>
      <c r="R2017" t="s">
        <v>130</v>
      </c>
      <c r="S2017" t="s">
        <v>120</v>
      </c>
      <c r="T2017">
        <v>4.8999999999999986</v>
      </c>
      <c r="U2017">
        <v>520</v>
      </c>
    </row>
    <row r="2018" spans="16:21" x14ac:dyDescent="0.15">
      <c r="P2018">
        <f t="shared" si="34"/>
        <v>14435</v>
      </c>
      <c r="Q2018" t="s">
        <v>209</v>
      </c>
      <c r="R2018" t="s">
        <v>130</v>
      </c>
      <c r="S2018" t="s">
        <v>121</v>
      </c>
      <c r="T2018">
        <v>4.3000000000000007</v>
      </c>
      <c r="U2018">
        <v>520</v>
      </c>
    </row>
    <row r="2019" spans="16:21" x14ac:dyDescent="0.15">
      <c r="P2019">
        <f t="shared" si="34"/>
        <v>14436</v>
      </c>
      <c r="Q2019" t="s">
        <v>209</v>
      </c>
      <c r="R2019" t="s">
        <v>130</v>
      </c>
      <c r="S2019" t="s">
        <v>122</v>
      </c>
      <c r="T2019">
        <v>3.8000000000000007</v>
      </c>
      <c r="U2019">
        <v>380</v>
      </c>
    </row>
    <row r="2020" spans="16:21" x14ac:dyDescent="0.15">
      <c r="P2020">
        <f t="shared" si="34"/>
        <v>14437</v>
      </c>
      <c r="Q2020" t="s">
        <v>209</v>
      </c>
      <c r="R2020" t="s">
        <v>130</v>
      </c>
      <c r="S2020" t="s">
        <v>123</v>
      </c>
      <c r="T2020">
        <v>3.1999999999999993</v>
      </c>
      <c r="U2020">
        <v>380</v>
      </c>
    </row>
    <row r="2021" spans="16:21" x14ac:dyDescent="0.15">
      <c r="P2021">
        <f t="shared" si="34"/>
        <v>14438</v>
      </c>
      <c r="Q2021" t="s">
        <v>209</v>
      </c>
      <c r="R2021" t="s">
        <v>130</v>
      </c>
      <c r="S2021" t="s">
        <v>124</v>
      </c>
      <c r="T2021">
        <v>2.6999999999999993</v>
      </c>
      <c r="U2021">
        <v>380</v>
      </c>
    </row>
    <row r="2022" spans="16:21" x14ac:dyDescent="0.15">
      <c r="P2022">
        <f t="shared" si="34"/>
        <v>14439</v>
      </c>
      <c r="Q2022" t="s">
        <v>209</v>
      </c>
      <c r="R2022" t="s">
        <v>130</v>
      </c>
      <c r="S2022" t="s">
        <v>125</v>
      </c>
      <c r="T2022">
        <v>2.3999999999999986</v>
      </c>
      <c r="U2022">
        <v>380</v>
      </c>
    </row>
    <row r="2023" spans="16:21" x14ac:dyDescent="0.15">
      <c r="P2023">
        <f t="shared" si="34"/>
        <v>14440</v>
      </c>
      <c r="Q2023" t="s">
        <v>209</v>
      </c>
      <c r="R2023" t="s">
        <v>130</v>
      </c>
      <c r="S2023" t="s">
        <v>126</v>
      </c>
      <c r="T2023">
        <v>2</v>
      </c>
      <c r="U2023">
        <v>320</v>
      </c>
    </row>
    <row r="2024" spans="16:21" x14ac:dyDescent="0.15">
      <c r="P2024">
        <f t="shared" si="34"/>
        <v>14441</v>
      </c>
      <c r="Q2024" t="s">
        <v>209</v>
      </c>
      <c r="R2024" t="s">
        <v>130</v>
      </c>
      <c r="S2024" t="s">
        <v>127</v>
      </c>
      <c r="T2024">
        <v>1.6000000000000014</v>
      </c>
      <c r="U2024">
        <v>320</v>
      </c>
    </row>
    <row r="2025" spans="16:21" x14ac:dyDescent="0.15">
      <c r="P2025">
        <f t="shared" si="34"/>
        <v>14442</v>
      </c>
      <c r="Q2025" t="s">
        <v>209</v>
      </c>
      <c r="R2025" t="s">
        <v>130</v>
      </c>
      <c r="S2025" t="s">
        <v>128</v>
      </c>
      <c r="T2025">
        <v>1</v>
      </c>
      <c r="U2025">
        <v>320</v>
      </c>
    </row>
    <row r="2026" spans="16:21" x14ac:dyDescent="0.15">
      <c r="P2026">
        <f t="shared" si="34"/>
        <v>14443</v>
      </c>
      <c r="Q2026" t="s">
        <v>209</v>
      </c>
      <c r="R2026" t="s">
        <v>130</v>
      </c>
      <c r="S2026" t="s">
        <v>129</v>
      </c>
      <c r="T2026">
        <v>0.5</v>
      </c>
      <c r="U2026">
        <v>320</v>
      </c>
    </row>
    <row r="2027" spans="16:21" x14ac:dyDescent="0.15">
      <c r="P2027">
        <f t="shared" si="34"/>
        <v>14444</v>
      </c>
      <c r="Q2027" t="s">
        <v>209</v>
      </c>
      <c r="R2027" t="s">
        <v>130</v>
      </c>
      <c r="S2027" t="s">
        <v>130</v>
      </c>
      <c r="T2027">
        <v>0</v>
      </c>
      <c r="U2027">
        <v>0</v>
      </c>
    </row>
    <row r="2028" spans="16:21" x14ac:dyDescent="0.15">
      <c r="P2028">
        <f t="shared" si="34"/>
        <v>20000</v>
      </c>
      <c r="Q2028" t="s">
        <v>210</v>
      </c>
      <c r="R2028" t="s">
        <v>154</v>
      </c>
      <c r="S2028" t="s">
        <v>154</v>
      </c>
      <c r="T2028">
        <v>0</v>
      </c>
      <c r="U2028">
        <v>0</v>
      </c>
    </row>
    <row r="2029" spans="16:21" x14ac:dyDescent="0.15">
      <c r="P2029">
        <f t="shared" si="34"/>
        <v>20001</v>
      </c>
      <c r="Q2029" t="s">
        <v>210</v>
      </c>
      <c r="R2029" t="s">
        <v>154</v>
      </c>
      <c r="S2029" t="s">
        <v>155</v>
      </c>
      <c r="T2029">
        <v>0.4</v>
      </c>
      <c r="U2029">
        <v>480</v>
      </c>
    </row>
    <row r="2030" spans="16:21" x14ac:dyDescent="0.15">
      <c r="P2030">
        <f t="shared" si="34"/>
        <v>20002</v>
      </c>
      <c r="Q2030" t="s">
        <v>210</v>
      </c>
      <c r="R2030" t="s">
        <v>154</v>
      </c>
      <c r="S2030" t="s">
        <v>156</v>
      </c>
      <c r="T2030">
        <v>0.9</v>
      </c>
      <c r="U2030">
        <v>480</v>
      </c>
    </row>
    <row r="2031" spans="16:21" x14ac:dyDescent="0.15">
      <c r="P2031">
        <f t="shared" si="34"/>
        <v>20003</v>
      </c>
      <c r="Q2031" t="s">
        <v>210</v>
      </c>
      <c r="R2031" t="s">
        <v>154</v>
      </c>
      <c r="S2031" t="s">
        <v>157</v>
      </c>
      <c r="T2031">
        <v>1.4</v>
      </c>
      <c r="U2031">
        <v>480</v>
      </c>
    </row>
    <row r="2032" spans="16:21" x14ac:dyDescent="0.15">
      <c r="P2032">
        <f t="shared" si="34"/>
        <v>20004</v>
      </c>
      <c r="Q2032" t="s">
        <v>210</v>
      </c>
      <c r="R2032" t="s">
        <v>154</v>
      </c>
      <c r="S2032" t="s">
        <v>158</v>
      </c>
      <c r="T2032">
        <v>2.1</v>
      </c>
      <c r="U2032">
        <v>480</v>
      </c>
    </row>
    <row r="2033" spans="16:21" x14ac:dyDescent="0.15">
      <c r="P2033">
        <f t="shared" si="34"/>
        <v>20005</v>
      </c>
      <c r="Q2033" t="s">
        <v>210</v>
      </c>
      <c r="R2033" t="s">
        <v>154</v>
      </c>
      <c r="S2033" t="s">
        <v>159</v>
      </c>
      <c r="T2033">
        <v>2.2999999999999998</v>
      </c>
      <c r="U2033">
        <v>480</v>
      </c>
    </row>
    <row r="2034" spans="16:21" x14ac:dyDescent="0.15">
      <c r="P2034">
        <f t="shared" si="34"/>
        <v>20006</v>
      </c>
      <c r="Q2034" t="s">
        <v>210</v>
      </c>
      <c r="R2034" t="s">
        <v>154</v>
      </c>
      <c r="S2034" t="s">
        <v>160</v>
      </c>
      <c r="T2034">
        <v>2.6</v>
      </c>
      <c r="U2034">
        <v>480</v>
      </c>
    </row>
    <row r="2035" spans="16:21" x14ac:dyDescent="0.15">
      <c r="P2035">
        <f t="shared" si="34"/>
        <v>20007</v>
      </c>
      <c r="Q2035" t="s">
        <v>210</v>
      </c>
      <c r="R2035" t="s">
        <v>154</v>
      </c>
      <c r="S2035" t="s">
        <v>161</v>
      </c>
      <c r="T2035">
        <v>2.9</v>
      </c>
      <c r="U2035">
        <v>480</v>
      </c>
    </row>
    <row r="2036" spans="16:21" x14ac:dyDescent="0.15">
      <c r="P2036">
        <f t="shared" si="34"/>
        <v>20008</v>
      </c>
      <c r="Q2036" t="s">
        <v>210</v>
      </c>
      <c r="R2036" t="s">
        <v>154</v>
      </c>
      <c r="S2036" t="s">
        <v>162</v>
      </c>
      <c r="T2036">
        <v>3.4</v>
      </c>
      <c r="U2036">
        <v>480</v>
      </c>
    </row>
    <row r="2037" spans="16:21" x14ac:dyDescent="0.15">
      <c r="P2037">
        <f t="shared" si="34"/>
        <v>20009</v>
      </c>
      <c r="Q2037" t="s">
        <v>210</v>
      </c>
      <c r="R2037" t="s">
        <v>154</v>
      </c>
      <c r="S2037" t="s">
        <v>163</v>
      </c>
      <c r="T2037">
        <v>3.8</v>
      </c>
      <c r="U2037">
        <v>480</v>
      </c>
    </row>
    <row r="2038" spans="16:21" x14ac:dyDescent="0.15">
      <c r="P2038">
        <f t="shared" si="34"/>
        <v>20010</v>
      </c>
      <c r="Q2038" t="s">
        <v>210</v>
      </c>
      <c r="R2038" t="s">
        <v>154</v>
      </c>
      <c r="S2038" t="s">
        <v>164</v>
      </c>
      <c r="T2038">
        <v>4</v>
      </c>
      <c r="U2038">
        <v>480</v>
      </c>
    </row>
    <row r="2039" spans="16:21" x14ac:dyDescent="0.15">
      <c r="P2039">
        <f t="shared" si="34"/>
        <v>20011</v>
      </c>
      <c r="Q2039" t="s">
        <v>210</v>
      </c>
      <c r="R2039" t="s">
        <v>154</v>
      </c>
      <c r="S2039" t="s">
        <v>165</v>
      </c>
      <c r="T2039">
        <v>4.5</v>
      </c>
      <c r="U2039">
        <v>480</v>
      </c>
    </row>
    <row r="2040" spans="16:21" x14ac:dyDescent="0.15">
      <c r="P2040">
        <f t="shared" si="34"/>
        <v>20012</v>
      </c>
      <c r="Q2040" t="s">
        <v>210</v>
      </c>
      <c r="R2040" t="s">
        <v>154</v>
      </c>
      <c r="S2040" t="s">
        <v>166</v>
      </c>
      <c r="T2040">
        <v>4.8</v>
      </c>
      <c r="U2040">
        <v>480</v>
      </c>
    </row>
    <row r="2041" spans="16:21" x14ac:dyDescent="0.15">
      <c r="P2041">
        <f t="shared" si="34"/>
        <v>20013</v>
      </c>
      <c r="Q2041" t="s">
        <v>210</v>
      </c>
      <c r="R2041" t="s">
        <v>154</v>
      </c>
      <c r="S2041" t="s">
        <v>167</v>
      </c>
      <c r="T2041">
        <v>5.2</v>
      </c>
      <c r="U2041">
        <v>480</v>
      </c>
    </row>
    <row r="2042" spans="16:21" x14ac:dyDescent="0.15">
      <c r="P2042">
        <f t="shared" si="34"/>
        <v>20014</v>
      </c>
      <c r="Q2042" t="s">
        <v>210</v>
      </c>
      <c r="R2042" t="s">
        <v>154</v>
      </c>
      <c r="S2042" t="s">
        <v>168</v>
      </c>
      <c r="T2042">
        <v>5.6</v>
      </c>
      <c r="U2042">
        <v>480</v>
      </c>
    </row>
    <row r="2043" spans="16:21" x14ac:dyDescent="0.15">
      <c r="P2043">
        <f t="shared" si="34"/>
        <v>20015</v>
      </c>
      <c r="Q2043" t="s">
        <v>210</v>
      </c>
      <c r="R2043" t="s">
        <v>154</v>
      </c>
      <c r="S2043" t="s">
        <v>169</v>
      </c>
      <c r="T2043">
        <v>6.4</v>
      </c>
      <c r="U2043">
        <v>480</v>
      </c>
    </row>
    <row r="2044" spans="16:21" x14ac:dyDescent="0.15">
      <c r="P2044">
        <f t="shared" si="34"/>
        <v>20016</v>
      </c>
      <c r="Q2044" t="s">
        <v>210</v>
      </c>
      <c r="R2044" t="s">
        <v>154</v>
      </c>
      <c r="S2044" t="s">
        <v>170</v>
      </c>
      <c r="T2044">
        <v>6.7</v>
      </c>
      <c r="U2044">
        <v>480</v>
      </c>
    </row>
    <row r="2045" spans="16:21" x14ac:dyDescent="0.15">
      <c r="P2045">
        <f t="shared" si="34"/>
        <v>20017</v>
      </c>
      <c r="Q2045" t="s">
        <v>210</v>
      </c>
      <c r="R2045" t="s">
        <v>154</v>
      </c>
      <c r="S2045" t="s">
        <v>171</v>
      </c>
      <c r="T2045">
        <v>7.2</v>
      </c>
      <c r="U2045">
        <v>520</v>
      </c>
    </row>
    <row r="2046" spans="16:21" x14ac:dyDescent="0.15">
      <c r="P2046">
        <f t="shared" si="34"/>
        <v>20018</v>
      </c>
      <c r="Q2046" t="s">
        <v>210</v>
      </c>
      <c r="R2046" t="s">
        <v>154</v>
      </c>
      <c r="S2046" t="s">
        <v>172</v>
      </c>
      <c r="T2046">
        <v>7.9</v>
      </c>
      <c r="U2046">
        <v>600</v>
      </c>
    </row>
    <row r="2047" spans="16:21" x14ac:dyDescent="0.15">
      <c r="P2047">
        <f t="shared" si="34"/>
        <v>20019</v>
      </c>
      <c r="Q2047" t="s">
        <v>210</v>
      </c>
      <c r="R2047" t="s">
        <v>154</v>
      </c>
      <c r="S2047" t="s">
        <v>173</v>
      </c>
      <c r="T2047">
        <v>8.5</v>
      </c>
      <c r="U2047">
        <v>680</v>
      </c>
    </row>
    <row r="2048" spans="16:21" x14ac:dyDescent="0.15">
      <c r="P2048">
        <f t="shared" si="34"/>
        <v>20020</v>
      </c>
      <c r="Q2048" t="s">
        <v>210</v>
      </c>
      <c r="R2048" t="s">
        <v>154</v>
      </c>
      <c r="S2048" t="s">
        <v>174</v>
      </c>
      <c r="T2048">
        <v>9.1</v>
      </c>
      <c r="U2048">
        <v>680</v>
      </c>
    </row>
    <row r="2049" spans="16:21" x14ac:dyDescent="0.15">
      <c r="P2049">
        <f t="shared" si="34"/>
        <v>20021</v>
      </c>
      <c r="Q2049" t="s">
        <v>210</v>
      </c>
      <c r="R2049" t="s">
        <v>154</v>
      </c>
      <c r="S2049" t="s">
        <v>175</v>
      </c>
      <c r="T2049">
        <v>9.6999999999999993</v>
      </c>
      <c r="U2049">
        <v>780</v>
      </c>
    </row>
    <row r="2050" spans="16:21" x14ac:dyDescent="0.15">
      <c r="P2050">
        <f t="shared" si="34"/>
        <v>20022</v>
      </c>
      <c r="Q2050" t="s">
        <v>210</v>
      </c>
      <c r="R2050" t="s">
        <v>154</v>
      </c>
      <c r="S2050" t="s">
        <v>176</v>
      </c>
      <c r="T2050">
        <v>10.1</v>
      </c>
      <c r="U2050">
        <v>780</v>
      </c>
    </row>
    <row r="2051" spans="16:21" x14ac:dyDescent="0.15">
      <c r="P2051">
        <f t="shared" ref="P2051:P2114" si="35">IF(Q2051="国道58号・330号沿線（那覇⇔コザ）",1,IF(Q2051="国道329号・330号沿線（那覇⇔与那原）",2,3))*10000+LEFT(R2051,2)*100+LEFT(S2051,2)</f>
        <v>20023</v>
      </c>
      <c r="Q2051" t="s">
        <v>210</v>
      </c>
      <c r="R2051" t="s">
        <v>154</v>
      </c>
      <c r="S2051" t="s">
        <v>177</v>
      </c>
      <c r="T2051">
        <v>10.4</v>
      </c>
      <c r="U2051">
        <v>780</v>
      </c>
    </row>
    <row r="2052" spans="16:21" x14ac:dyDescent="0.15">
      <c r="P2052">
        <f t="shared" si="35"/>
        <v>20024</v>
      </c>
      <c r="Q2052" t="s">
        <v>210</v>
      </c>
      <c r="R2052" t="s">
        <v>154</v>
      </c>
      <c r="S2052" t="s">
        <v>178</v>
      </c>
      <c r="T2052">
        <v>10.7</v>
      </c>
      <c r="U2052">
        <v>880</v>
      </c>
    </row>
    <row r="2053" spans="16:21" x14ac:dyDescent="0.15">
      <c r="P2053">
        <f t="shared" si="35"/>
        <v>20025</v>
      </c>
      <c r="Q2053" t="s">
        <v>210</v>
      </c>
      <c r="R2053" t="s">
        <v>154</v>
      </c>
      <c r="S2053" t="s">
        <v>179</v>
      </c>
      <c r="T2053">
        <v>11.1</v>
      </c>
      <c r="U2053">
        <v>880</v>
      </c>
    </row>
    <row r="2054" spans="16:21" x14ac:dyDescent="0.15">
      <c r="P2054">
        <f t="shared" si="35"/>
        <v>20026</v>
      </c>
      <c r="Q2054" t="s">
        <v>210</v>
      </c>
      <c r="R2054" t="s">
        <v>154</v>
      </c>
      <c r="S2054" t="s">
        <v>180</v>
      </c>
      <c r="T2054">
        <v>11.4</v>
      </c>
      <c r="U2054">
        <v>880</v>
      </c>
    </row>
    <row r="2055" spans="16:21" x14ac:dyDescent="0.15">
      <c r="P2055">
        <f t="shared" si="35"/>
        <v>20027</v>
      </c>
      <c r="Q2055" t="s">
        <v>210</v>
      </c>
      <c r="R2055" t="s">
        <v>154</v>
      </c>
      <c r="S2055" t="s">
        <v>181</v>
      </c>
      <c r="T2055">
        <v>11.9</v>
      </c>
      <c r="U2055">
        <v>880</v>
      </c>
    </row>
    <row r="2056" spans="16:21" x14ac:dyDescent="0.15">
      <c r="P2056">
        <f t="shared" si="35"/>
        <v>20100</v>
      </c>
      <c r="Q2056" t="s">
        <v>210</v>
      </c>
      <c r="R2056" t="s">
        <v>155</v>
      </c>
      <c r="S2056" t="s">
        <v>154</v>
      </c>
      <c r="T2056">
        <v>0.4</v>
      </c>
      <c r="U2056">
        <v>480</v>
      </c>
    </row>
    <row r="2057" spans="16:21" x14ac:dyDescent="0.15">
      <c r="P2057">
        <f t="shared" si="35"/>
        <v>20101</v>
      </c>
      <c r="Q2057" t="s">
        <v>210</v>
      </c>
      <c r="R2057" t="s">
        <v>155</v>
      </c>
      <c r="S2057" t="s">
        <v>155</v>
      </c>
      <c r="T2057">
        <v>0</v>
      </c>
      <c r="U2057">
        <v>0</v>
      </c>
    </row>
    <row r="2058" spans="16:21" x14ac:dyDescent="0.15">
      <c r="P2058">
        <f t="shared" si="35"/>
        <v>20102</v>
      </c>
      <c r="Q2058" t="s">
        <v>210</v>
      </c>
      <c r="R2058" t="s">
        <v>155</v>
      </c>
      <c r="S2058" t="s">
        <v>156</v>
      </c>
      <c r="T2058">
        <v>0.5</v>
      </c>
      <c r="U2058">
        <v>480</v>
      </c>
    </row>
    <row r="2059" spans="16:21" x14ac:dyDescent="0.15">
      <c r="P2059">
        <f t="shared" si="35"/>
        <v>20103</v>
      </c>
      <c r="Q2059" t="s">
        <v>210</v>
      </c>
      <c r="R2059" t="s">
        <v>155</v>
      </c>
      <c r="S2059" t="s">
        <v>157</v>
      </c>
      <c r="T2059">
        <v>0.99999999999999989</v>
      </c>
      <c r="U2059">
        <v>480</v>
      </c>
    </row>
    <row r="2060" spans="16:21" x14ac:dyDescent="0.15">
      <c r="P2060">
        <f t="shared" si="35"/>
        <v>20104</v>
      </c>
      <c r="Q2060" t="s">
        <v>210</v>
      </c>
      <c r="R2060" t="s">
        <v>155</v>
      </c>
      <c r="S2060" t="s">
        <v>158</v>
      </c>
      <c r="T2060">
        <v>1.7000000000000002</v>
      </c>
      <c r="U2060">
        <v>480</v>
      </c>
    </row>
    <row r="2061" spans="16:21" x14ac:dyDescent="0.15">
      <c r="P2061">
        <f t="shared" si="35"/>
        <v>20105</v>
      </c>
      <c r="Q2061" t="s">
        <v>210</v>
      </c>
      <c r="R2061" t="s">
        <v>155</v>
      </c>
      <c r="S2061" t="s">
        <v>159</v>
      </c>
      <c r="T2061">
        <v>1.9</v>
      </c>
      <c r="U2061">
        <v>480</v>
      </c>
    </row>
    <row r="2062" spans="16:21" x14ac:dyDescent="0.15">
      <c r="P2062">
        <f t="shared" si="35"/>
        <v>20106</v>
      </c>
      <c r="Q2062" t="s">
        <v>210</v>
      </c>
      <c r="R2062" t="s">
        <v>155</v>
      </c>
      <c r="S2062" t="s">
        <v>160</v>
      </c>
      <c r="T2062">
        <v>2.2000000000000002</v>
      </c>
      <c r="U2062">
        <v>480</v>
      </c>
    </row>
    <row r="2063" spans="16:21" x14ac:dyDescent="0.15">
      <c r="P2063">
        <f t="shared" si="35"/>
        <v>20107</v>
      </c>
      <c r="Q2063" t="s">
        <v>210</v>
      </c>
      <c r="R2063" t="s">
        <v>155</v>
      </c>
      <c r="S2063" t="s">
        <v>161</v>
      </c>
      <c r="T2063">
        <v>2.5</v>
      </c>
      <c r="U2063">
        <v>480</v>
      </c>
    </row>
    <row r="2064" spans="16:21" x14ac:dyDescent="0.15">
      <c r="P2064">
        <f t="shared" si="35"/>
        <v>20108</v>
      </c>
      <c r="Q2064" t="s">
        <v>210</v>
      </c>
      <c r="R2064" t="s">
        <v>155</v>
      </c>
      <c r="S2064" t="s">
        <v>162</v>
      </c>
      <c r="T2064">
        <v>3</v>
      </c>
      <c r="U2064">
        <v>480</v>
      </c>
    </row>
    <row r="2065" spans="16:21" x14ac:dyDescent="0.15">
      <c r="P2065">
        <f t="shared" si="35"/>
        <v>20109</v>
      </c>
      <c r="Q2065" t="s">
        <v>210</v>
      </c>
      <c r="R2065" t="s">
        <v>155</v>
      </c>
      <c r="S2065" t="s">
        <v>163</v>
      </c>
      <c r="T2065">
        <v>3.4</v>
      </c>
      <c r="U2065">
        <v>480</v>
      </c>
    </row>
    <row r="2066" spans="16:21" x14ac:dyDescent="0.15">
      <c r="P2066">
        <f t="shared" si="35"/>
        <v>20110</v>
      </c>
      <c r="Q2066" t="s">
        <v>210</v>
      </c>
      <c r="R2066" t="s">
        <v>155</v>
      </c>
      <c r="S2066" t="s">
        <v>164</v>
      </c>
      <c r="T2066">
        <v>3.6</v>
      </c>
      <c r="U2066">
        <v>480</v>
      </c>
    </row>
    <row r="2067" spans="16:21" x14ac:dyDescent="0.15">
      <c r="P2067">
        <f t="shared" si="35"/>
        <v>20111</v>
      </c>
      <c r="Q2067" t="s">
        <v>210</v>
      </c>
      <c r="R2067" t="s">
        <v>155</v>
      </c>
      <c r="S2067" t="s">
        <v>165</v>
      </c>
      <c r="T2067">
        <v>4.0999999999999996</v>
      </c>
      <c r="U2067">
        <v>480</v>
      </c>
    </row>
    <row r="2068" spans="16:21" x14ac:dyDescent="0.15">
      <c r="P2068">
        <f t="shared" si="35"/>
        <v>20112</v>
      </c>
      <c r="Q2068" t="s">
        <v>210</v>
      </c>
      <c r="R2068" t="s">
        <v>155</v>
      </c>
      <c r="S2068" t="s">
        <v>166</v>
      </c>
      <c r="T2068">
        <v>4.3999999999999995</v>
      </c>
      <c r="U2068">
        <v>480</v>
      </c>
    </row>
    <row r="2069" spans="16:21" x14ac:dyDescent="0.15">
      <c r="P2069">
        <f t="shared" si="35"/>
        <v>20113</v>
      </c>
      <c r="Q2069" t="s">
        <v>210</v>
      </c>
      <c r="R2069" t="s">
        <v>155</v>
      </c>
      <c r="S2069" t="s">
        <v>167</v>
      </c>
      <c r="T2069">
        <v>4.8</v>
      </c>
      <c r="U2069">
        <v>480</v>
      </c>
    </row>
    <row r="2070" spans="16:21" x14ac:dyDescent="0.15">
      <c r="P2070">
        <f t="shared" si="35"/>
        <v>20114</v>
      </c>
      <c r="Q2070" t="s">
        <v>210</v>
      </c>
      <c r="R2070" t="s">
        <v>155</v>
      </c>
      <c r="S2070" t="s">
        <v>168</v>
      </c>
      <c r="T2070">
        <v>5.1999999999999993</v>
      </c>
      <c r="U2070">
        <v>480</v>
      </c>
    </row>
    <row r="2071" spans="16:21" x14ac:dyDescent="0.15">
      <c r="P2071">
        <f t="shared" si="35"/>
        <v>20115</v>
      </c>
      <c r="Q2071" t="s">
        <v>210</v>
      </c>
      <c r="R2071" t="s">
        <v>155</v>
      </c>
      <c r="S2071" t="s">
        <v>169</v>
      </c>
      <c r="T2071">
        <v>6</v>
      </c>
      <c r="U2071">
        <v>480</v>
      </c>
    </row>
    <row r="2072" spans="16:21" x14ac:dyDescent="0.15">
      <c r="P2072">
        <f t="shared" si="35"/>
        <v>20116</v>
      </c>
      <c r="Q2072" t="s">
        <v>210</v>
      </c>
      <c r="R2072" t="s">
        <v>155</v>
      </c>
      <c r="S2072" t="s">
        <v>170</v>
      </c>
      <c r="T2072">
        <v>6.3</v>
      </c>
      <c r="U2072">
        <v>480</v>
      </c>
    </row>
    <row r="2073" spans="16:21" x14ac:dyDescent="0.15">
      <c r="P2073">
        <f t="shared" si="35"/>
        <v>20117</v>
      </c>
      <c r="Q2073" t="s">
        <v>210</v>
      </c>
      <c r="R2073" t="s">
        <v>155</v>
      </c>
      <c r="S2073" t="s">
        <v>171</v>
      </c>
      <c r="T2073">
        <v>6.8</v>
      </c>
      <c r="U2073">
        <v>520</v>
      </c>
    </row>
    <row r="2074" spans="16:21" x14ac:dyDescent="0.15">
      <c r="P2074">
        <f t="shared" si="35"/>
        <v>20118</v>
      </c>
      <c r="Q2074" t="s">
        <v>210</v>
      </c>
      <c r="R2074" t="s">
        <v>155</v>
      </c>
      <c r="S2074" t="s">
        <v>172</v>
      </c>
      <c r="T2074">
        <v>7.5</v>
      </c>
      <c r="U2074">
        <v>600</v>
      </c>
    </row>
    <row r="2075" spans="16:21" x14ac:dyDescent="0.15">
      <c r="P2075">
        <f t="shared" si="35"/>
        <v>20119</v>
      </c>
      <c r="Q2075" t="s">
        <v>210</v>
      </c>
      <c r="R2075" t="s">
        <v>155</v>
      </c>
      <c r="S2075" t="s">
        <v>173</v>
      </c>
      <c r="T2075">
        <v>8.1</v>
      </c>
      <c r="U2075">
        <v>680</v>
      </c>
    </row>
    <row r="2076" spans="16:21" x14ac:dyDescent="0.15">
      <c r="P2076">
        <f t="shared" si="35"/>
        <v>20120</v>
      </c>
      <c r="Q2076" t="s">
        <v>210</v>
      </c>
      <c r="R2076" t="s">
        <v>155</v>
      </c>
      <c r="S2076" t="s">
        <v>174</v>
      </c>
      <c r="T2076">
        <v>8.6999999999999993</v>
      </c>
      <c r="U2076">
        <v>680</v>
      </c>
    </row>
    <row r="2077" spans="16:21" x14ac:dyDescent="0.15">
      <c r="P2077">
        <f t="shared" si="35"/>
        <v>20121</v>
      </c>
      <c r="Q2077" t="s">
        <v>210</v>
      </c>
      <c r="R2077" t="s">
        <v>155</v>
      </c>
      <c r="S2077" t="s">
        <v>175</v>
      </c>
      <c r="T2077">
        <v>9.2999999999999989</v>
      </c>
      <c r="U2077">
        <v>780</v>
      </c>
    </row>
    <row r="2078" spans="16:21" x14ac:dyDescent="0.15">
      <c r="P2078">
        <f t="shared" si="35"/>
        <v>20122</v>
      </c>
      <c r="Q2078" t="s">
        <v>210</v>
      </c>
      <c r="R2078" t="s">
        <v>155</v>
      </c>
      <c r="S2078" t="s">
        <v>176</v>
      </c>
      <c r="T2078">
        <v>9.6999999999999993</v>
      </c>
      <c r="U2078">
        <v>780</v>
      </c>
    </row>
    <row r="2079" spans="16:21" x14ac:dyDescent="0.15">
      <c r="P2079">
        <f t="shared" si="35"/>
        <v>20123</v>
      </c>
      <c r="Q2079" t="s">
        <v>210</v>
      </c>
      <c r="R2079" t="s">
        <v>155</v>
      </c>
      <c r="S2079" t="s">
        <v>177</v>
      </c>
      <c r="T2079">
        <v>10</v>
      </c>
      <c r="U2079">
        <v>780</v>
      </c>
    </row>
    <row r="2080" spans="16:21" x14ac:dyDescent="0.15">
      <c r="P2080">
        <f t="shared" si="35"/>
        <v>20124</v>
      </c>
      <c r="Q2080" t="s">
        <v>210</v>
      </c>
      <c r="R2080" t="s">
        <v>155</v>
      </c>
      <c r="S2080" t="s">
        <v>178</v>
      </c>
      <c r="T2080">
        <v>10.299999999999999</v>
      </c>
      <c r="U2080">
        <v>880</v>
      </c>
    </row>
    <row r="2081" spans="16:21" x14ac:dyDescent="0.15">
      <c r="P2081">
        <f t="shared" si="35"/>
        <v>20125</v>
      </c>
      <c r="Q2081" t="s">
        <v>210</v>
      </c>
      <c r="R2081" t="s">
        <v>155</v>
      </c>
      <c r="S2081" t="s">
        <v>179</v>
      </c>
      <c r="T2081">
        <v>10.7</v>
      </c>
      <c r="U2081">
        <v>880</v>
      </c>
    </row>
    <row r="2082" spans="16:21" x14ac:dyDescent="0.15">
      <c r="P2082">
        <f t="shared" si="35"/>
        <v>20126</v>
      </c>
      <c r="Q2082" t="s">
        <v>210</v>
      </c>
      <c r="R2082" t="s">
        <v>155</v>
      </c>
      <c r="S2082" t="s">
        <v>180</v>
      </c>
      <c r="T2082">
        <v>11</v>
      </c>
      <c r="U2082">
        <v>880</v>
      </c>
    </row>
    <row r="2083" spans="16:21" x14ac:dyDescent="0.15">
      <c r="P2083">
        <f t="shared" si="35"/>
        <v>20127</v>
      </c>
      <c r="Q2083" t="s">
        <v>210</v>
      </c>
      <c r="R2083" t="s">
        <v>155</v>
      </c>
      <c r="S2083" t="s">
        <v>181</v>
      </c>
      <c r="T2083">
        <v>11.5</v>
      </c>
      <c r="U2083">
        <v>880</v>
      </c>
    </row>
    <row r="2084" spans="16:21" x14ac:dyDescent="0.15">
      <c r="P2084">
        <f t="shared" si="35"/>
        <v>20200</v>
      </c>
      <c r="Q2084" t="s">
        <v>210</v>
      </c>
      <c r="R2084" t="s">
        <v>156</v>
      </c>
      <c r="S2084" t="s">
        <v>154</v>
      </c>
      <c r="T2084">
        <v>0.9</v>
      </c>
      <c r="U2084">
        <v>480</v>
      </c>
    </row>
    <row r="2085" spans="16:21" x14ac:dyDescent="0.15">
      <c r="P2085">
        <f t="shared" si="35"/>
        <v>20201</v>
      </c>
      <c r="Q2085" t="s">
        <v>210</v>
      </c>
      <c r="R2085" t="s">
        <v>156</v>
      </c>
      <c r="S2085" t="s">
        <v>155</v>
      </c>
      <c r="T2085">
        <v>0.5</v>
      </c>
      <c r="U2085">
        <v>480</v>
      </c>
    </row>
    <row r="2086" spans="16:21" x14ac:dyDescent="0.15">
      <c r="P2086">
        <f t="shared" si="35"/>
        <v>20202</v>
      </c>
      <c r="Q2086" t="s">
        <v>210</v>
      </c>
      <c r="R2086" t="s">
        <v>156</v>
      </c>
      <c r="S2086" t="s">
        <v>156</v>
      </c>
      <c r="T2086">
        <v>0</v>
      </c>
      <c r="U2086">
        <v>0</v>
      </c>
    </row>
    <row r="2087" spans="16:21" x14ac:dyDescent="0.15">
      <c r="P2087">
        <f t="shared" si="35"/>
        <v>20203</v>
      </c>
      <c r="Q2087" t="s">
        <v>210</v>
      </c>
      <c r="R2087" t="s">
        <v>156</v>
      </c>
      <c r="S2087" t="s">
        <v>157</v>
      </c>
      <c r="T2087">
        <v>0.49999999999999989</v>
      </c>
      <c r="U2087">
        <v>480</v>
      </c>
    </row>
    <row r="2088" spans="16:21" x14ac:dyDescent="0.15">
      <c r="P2088">
        <f t="shared" si="35"/>
        <v>20204</v>
      </c>
      <c r="Q2088" t="s">
        <v>210</v>
      </c>
      <c r="R2088" t="s">
        <v>156</v>
      </c>
      <c r="S2088" t="s">
        <v>158</v>
      </c>
      <c r="T2088">
        <v>1.2000000000000002</v>
      </c>
      <c r="U2088">
        <v>480</v>
      </c>
    </row>
    <row r="2089" spans="16:21" x14ac:dyDescent="0.15">
      <c r="P2089">
        <f t="shared" si="35"/>
        <v>20205</v>
      </c>
      <c r="Q2089" t="s">
        <v>210</v>
      </c>
      <c r="R2089" t="s">
        <v>156</v>
      </c>
      <c r="S2089" t="s">
        <v>159</v>
      </c>
      <c r="T2089">
        <v>1.4</v>
      </c>
      <c r="U2089">
        <v>480</v>
      </c>
    </row>
    <row r="2090" spans="16:21" x14ac:dyDescent="0.15">
      <c r="P2090">
        <f t="shared" si="35"/>
        <v>20206</v>
      </c>
      <c r="Q2090" t="s">
        <v>210</v>
      </c>
      <c r="R2090" t="s">
        <v>156</v>
      </c>
      <c r="S2090" t="s">
        <v>160</v>
      </c>
      <c r="T2090">
        <v>1.7000000000000002</v>
      </c>
      <c r="U2090">
        <v>480</v>
      </c>
    </row>
    <row r="2091" spans="16:21" x14ac:dyDescent="0.15">
      <c r="P2091">
        <f t="shared" si="35"/>
        <v>20207</v>
      </c>
      <c r="Q2091" t="s">
        <v>210</v>
      </c>
      <c r="R2091" t="s">
        <v>156</v>
      </c>
      <c r="S2091" t="s">
        <v>161</v>
      </c>
      <c r="T2091">
        <v>2</v>
      </c>
      <c r="U2091">
        <v>480</v>
      </c>
    </row>
    <row r="2092" spans="16:21" x14ac:dyDescent="0.15">
      <c r="P2092">
        <f t="shared" si="35"/>
        <v>20208</v>
      </c>
      <c r="Q2092" t="s">
        <v>210</v>
      </c>
      <c r="R2092" t="s">
        <v>156</v>
      </c>
      <c r="S2092" t="s">
        <v>162</v>
      </c>
      <c r="T2092">
        <v>2.5</v>
      </c>
      <c r="U2092">
        <v>480</v>
      </c>
    </row>
    <row r="2093" spans="16:21" x14ac:dyDescent="0.15">
      <c r="P2093">
        <f t="shared" si="35"/>
        <v>20209</v>
      </c>
      <c r="Q2093" t="s">
        <v>210</v>
      </c>
      <c r="R2093" t="s">
        <v>156</v>
      </c>
      <c r="S2093" t="s">
        <v>163</v>
      </c>
      <c r="T2093">
        <v>2.9</v>
      </c>
      <c r="U2093">
        <v>480</v>
      </c>
    </row>
    <row r="2094" spans="16:21" x14ac:dyDescent="0.15">
      <c r="P2094">
        <f t="shared" si="35"/>
        <v>20210</v>
      </c>
      <c r="Q2094" t="s">
        <v>210</v>
      </c>
      <c r="R2094" t="s">
        <v>156</v>
      </c>
      <c r="S2094" t="s">
        <v>164</v>
      </c>
      <c r="T2094">
        <v>3.1</v>
      </c>
      <c r="U2094">
        <v>480</v>
      </c>
    </row>
    <row r="2095" spans="16:21" x14ac:dyDescent="0.15">
      <c r="P2095">
        <f t="shared" si="35"/>
        <v>20211</v>
      </c>
      <c r="Q2095" t="s">
        <v>210</v>
      </c>
      <c r="R2095" t="s">
        <v>156</v>
      </c>
      <c r="S2095" t="s">
        <v>165</v>
      </c>
      <c r="T2095">
        <v>3.6</v>
      </c>
      <c r="U2095">
        <v>480</v>
      </c>
    </row>
    <row r="2096" spans="16:21" x14ac:dyDescent="0.15">
      <c r="P2096">
        <f t="shared" si="35"/>
        <v>20212</v>
      </c>
      <c r="Q2096" t="s">
        <v>210</v>
      </c>
      <c r="R2096" t="s">
        <v>156</v>
      </c>
      <c r="S2096" t="s">
        <v>166</v>
      </c>
      <c r="T2096">
        <v>3.9</v>
      </c>
      <c r="U2096">
        <v>480</v>
      </c>
    </row>
    <row r="2097" spans="16:21" x14ac:dyDescent="0.15">
      <c r="P2097">
        <f t="shared" si="35"/>
        <v>20213</v>
      </c>
      <c r="Q2097" t="s">
        <v>210</v>
      </c>
      <c r="R2097" t="s">
        <v>156</v>
      </c>
      <c r="S2097" t="s">
        <v>167</v>
      </c>
      <c r="T2097">
        <v>4.3</v>
      </c>
      <c r="U2097">
        <v>480</v>
      </c>
    </row>
    <row r="2098" spans="16:21" x14ac:dyDescent="0.15">
      <c r="P2098">
        <f t="shared" si="35"/>
        <v>20214</v>
      </c>
      <c r="Q2098" t="s">
        <v>210</v>
      </c>
      <c r="R2098" t="s">
        <v>156</v>
      </c>
      <c r="S2098" t="s">
        <v>168</v>
      </c>
      <c r="T2098">
        <v>4.6999999999999993</v>
      </c>
      <c r="U2098">
        <v>480</v>
      </c>
    </row>
    <row r="2099" spans="16:21" x14ac:dyDescent="0.15">
      <c r="P2099">
        <f t="shared" si="35"/>
        <v>20215</v>
      </c>
      <c r="Q2099" t="s">
        <v>210</v>
      </c>
      <c r="R2099" t="s">
        <v>156</v>
      </c>
      <c r="S2099" t="s">
        <v>169</v>
      </c>
      <c r="T2099">
        <v>5.5</v>
      </c>
      <c r="U2099">
        <v>480</v>
      </c>
    </row>
    <row r="2100" spans="16:21" x14ac:dyDescent="0.15">
      <c r="P2100">
        <f t="shared" si="35"/>
        <v>20216</v>
      </c>
      <c r="Q2100" t="s">
        <v>210</v>
      </c>
      <c r="R2100" t="s">
        <v>156</v>
      </c>
      <c r="S2100" t="s">
        <v>170</v>
      </c>
      <c r="T2100">
        <v>5.8</v>
      </c>
      <c r="U2100">
        <v>480</v>
      </c>
    </row>
    <row r="2101" spans="16:21" x14ac:dyDescent="0.15">
      <c r="P2101">
        <f t="shared" si="35"/>
        <v>20217</v>
      </c>
      <c r="Q2101" t="s">
        <v>210</v>
      </c>
      <c r="R2101" t="s">
        <v>156</v>
      </c>
      <c r="S2101" t="s">
        <v>171</v>
      </c>
      <c r="T2101">
        <v>6.3</v>
      </c>
      <c r="U2101">
        <v>520</v>
      </c>
    </row>
    <row r="2102" spans="16:21" x14ac:dyDescent="0.15">
      <c r="P2102">
        <f t="shared" si="35"/>
        <v>20218</v>
      </c>
      <c r="Q2102" t="s">
        <v>210</v>
      </c>
      <c r="R2102" t="s">
        <v>156</v>
      </c>
      <c r="S2102" t="s">
        <v>172</v>
      </c>
      <c r="T2102">
        <v>7</v>
      </c>
      <c r="U2102">
        <v>600</v>
      </c>
    </row>
    <row r="2103" spans="16:21" x14ac:dyDescent="0.15">
      <c r="P2103">
        <f t="shared" si="35"/>
        <v>20219</v>
      </c>
      <c r="Q2103" t="s">
        <v>210</v>
      </c>
      <c r="R2103" t="s">
        <v>156</v>
      </c>
      <c r="S2103" t="s">
        <v>173</v>
      </c>
      <c r="T2103">
        <v>7.6</v>
      </c>
      <c r="U2103">
        <v>680</v>
      </c>
    </row>
    <row r="2104" spans="16:21" x14ac:dyDescent="0.15">
      <c r="P2104">
        <f t="shared" si="35"/>
        <v>20220</v>
      </c>
      <c r="Q2104" t="s">
        <v>210</v>
      </c>
      <c r="R2104" t="s">
        <v>156</v>
      </c>
      <c r="S2104" t="s">
        <v>174</v>
      </c>
      <c r="T2104">
        <v>8.1999999999999993</v>
      </c>
      <c r="U2104">
        <v>680</v>
      </c>
    </row>
    <row r="2105" spans="16:21" x14ac:dyDescent="0.15">
      <c r="P2105">
        <f t="shared" si="35"/>
        <v>20221</v>
      </c>
      <c r="Q2105" t="s">
        <v>210</v>
      </c>
      <c r="R2105" t="s">
        <v>156</v>
      </c>
      <c r="S2105" t="s">
        <v>175</v>
      </c>
      <c r="T2105">
        <v>8.7999999999999989</v>
      </c>
      <c r="U2105">
        <v>780</v>
      </c>
    </row>
    <row r="2106" spans="16:21" x14ac:dyDescent="0.15">
      <c r="P2106">
        <f t="shared" si="35"/>
        <v>20222</v>
      </c>
      <c r="Q2106" t="s">
        <v>210</v>
      </c>
      <c r="R2106" t="s">
        <v>156</v>
      </c>
      <c r="S2106" t="s">
        <v>176</v>
      </c>
      <c r="T2106">
        <v>9.1999999999999993</v>
      </c>
      <c r="U2106">
        <v>780</v>
      </c>
    </row>
    <row r="2107" spans="16:21" x14ac:dyDescent="0.15">
      <c r="P2107">
        <f t="shared" si="35"/>
        <v>20223</v>
      </c>
      <c r="Q2107" t="s">
        <v>210</v>
      </c>
      <c r="R2107" t="s">
        <v>156</v>
      </c>
      <c r="S2107" t="s">
        <v>177</v>
      </c>
      <c r="T2107">
        <v>9.5</v>
      </c>
      <c r="U2107">
        <v>780</v>
      </c>
    </row>
    <row r="2108" spans="16:21" x14ac:dyDescent="0.15">
      <c r="P2108">
        <f t="shared" si="35"/>
        <v>20224</v>
      </c>
      <c r="Q2108" t="s">
        <v>210</v>
      </c>
      <c r="R2108" t="s">
        <v>156</v>
      </c>
      <c r="S2108" t="s">
        <v>178</v>
      </c>
      <c r="T2108">
        <v>9.7999999999999989</v>
      </c>
      <c r="U2108">
        <v>880</v>
      </c>
    </row>
    <row r="2109" spans="16:21" x14ac:dyDescent="0.15">
      <c r="P2109">
        <f t="shared" si="35"/>
        <v>20225</v>
      </c>
      <c r="Q2109" t="s">
        <v>210</v>
      </c>
      <c r="R2109" t="s">
        <v>156</v>
      </c>
      <c r="S2109" t="s">
        <v>179</v>
      </c>
      <c r="T2109">
        <v>10.199999999999999</v>
      </c>
      <c r="U2109">
        <v>880</v>
      </c>
    </row>
    <row r="2110" spans="16:21" x14ac:dyDescent="0.15">
      <c r="P2110">
        <f t="shared" si="35"/>
        <v>20226</v>
      </c>
      <c r="Q2110" t="s">
        <v>210</v>
      </c>
      <c r="R2110" t="s">
        <v>156</v>
      </c>
      <c r="S2110" t="s">
        <v>180</v>
      </c>
      <c r="T2110">
        <v>10.5</v>
      </c>
      <c r="U2110">
        <v>880</v>
      </c>
    </row>
    <row r="2111" spans="16:21" x14ac:dyDescent="0.15">
      <c r="P2111">
        <f t="shared" si="35"/>
        <v>20227</v>
      </c>
      <c r="Q2111" t="s">
        <v>210</v>
      </c>
      <c r="R2111" t="s">
        <v>156</v>
      </c>
      <c r="S2111" t="s">
        <v>181</v>
      </c>
      <c r="T2111">
        <v>11</v>
      </c>
      <c r="U2111">
        <v>880</v>
      </c>
    </row>
    <row r="2112" spans="16:21" x14ac:dyDescent="0.15">
      <c r="P2112">
        <f t="shared" si="35"/>
        <v>20300</v>
      </c>
      <c r="Q2112" t="s">
        <v>210</v>
      </c>
      <c r="R2112" t="s">
        <v>157</v>
      </c>
      <c r="S2112" t="s">
        <v>154</v>
      </c>
      <c r="T2112">
        <v>1.4</v>
      </c>
      <c r="U2112">
        <v>480</v>
      </c>
    </row>
    <row r="2113" spans="16:21" x14ac:dyDescent="0.15">
      <c r="P2113">
        <f t="shared" si="35"/>
        <v>20301</v>
      </c>
      <c r="Q2113" t="s">
        <v>210</v>
      </c>
      <c r="R2113" t="s">
        <v>157</v>
      </c>
      <c r="S2113" t="s">
        <v>155</v>
      </c>
      <c r="T2113">
        <v>0.99999999999999989</v>
      </c>
      <c r="U2113">
        <v>480</v>
      </c>
    </row>
    <row r="2114" spans="16:21" x14ac:dyDescent="0.15">
      <c r="P2114">
        <f t="shared" si="35"/>
        <v>20302</v>
      </c>
      <c r="Q2114" t="s">
        <v>210</v>
      </c>
      <c r="R2114" t="s">
        <v>157</v>
      </c>
      <c r="S2114" t="s">
        <v>156</v>
      </c>
      <c r="T2114">
        <v>0.49999999999999989</v>
      </c>
      <c r="U2114">
        <v>480</v>
      </c>
    </row>
    <row r="2115" spans="16:21" x14ac:dyDescent="0.15">
      <c r="P2115">
        <f t="shared" ref="P2115:P2178" si="36">IF(Q2115="国道58号・330号沿線（那覇⇔コザ）",1,IF(Q2115="国道329号・330号沿線（那覇⇔与那原）",2,3))*10000+LEFT(R2115,2)*100+LEFT(S2115,2)</f>
        <v>20303</v>
      </c>
      <c r="Q2115" t="s">
        <v>210</v>
      </c>
      <c r="R2115" t="s">
        <v>157</v>
      </c>
      <c r="S2115" t="s">
        <v>157</v>
      </c>
      <c r="T2115">
        <v>0</v>
      </c>
      <c r="U2115">
        <v>0</v>
      </c>
    </row>
    <row r="2116" spans="16:21" x14ac:dyDescent="0.15">
      <c r="P2116">
        <f t="shared" si="36"/>
        <v>20304</v>
      </c>
      <c r="Q2116" t="s">
        <v>210</v>
      </c>
      <c r="R2116" t="s">
        <v>157</v>
      </c>
      <c r="S2116" t="s">
        <v>158</v>
      </c>
      <c r="T2116">
        <v>0.70000000000000018</v>
      </c>
      <c r="U2116">
        <v>480</v>
      </c>
    </row>
    <row r="2117" spans="16:21" x14ac:dyDescent="0.15">
      <c r="P2117">
        <f t="shared" si="36"/>
        <v>20305</v>
      </c>
      <c r="Q2117" t="s">
        <v>210</v>
      </c>
      <c r="R2117" t="s">
        <v>157</v>
      </c>
      <c r="S2117" t="s">
        <v>159</v>
      </c>
      <c r="T2117">
        <v>0.89999999999999991</v>
      </c>
      <c r="U2117">
        <v>480</v>
      </c>
    </row>
    <row r="2118" spans="16:21" x14ac:dyDescent="0.15">
      <c r="P2118">
        <f t="shared" si="36"/>
        <v>20306</v>
      </c>
      <c r="Q2118" t="s">
        <v>210</v>
      </c>
      <c r="R2118" t="s">
        <v>157</v>
      </c>
      <c r="S2118" t="s">
        <v>160</v>
      </c>
      <c r="T2118">
        <v>1.2000000000000002</v>
      </c>
      <c r="U2118">
        <v>480</v>
      </c>
    </row>
    <row r="2119" spans="16:21" x14ac:dyDescent="0.15">
      <c r="P2119">
        <f t="shared" si="36"/>
        <v>20307</v>
      </c>
      <c r="Q2119" t="s">
        <v>210</v>
      </c>
      <c r="R2119" t="s">
        <v>157</v>
      </c>
      <c r="S2119" t="s">
        <v>161</v>
      </c>
      <c r="T2119">
        <v>1.5</v>
      </c>
      <c r="U2119">
        <v>480</v>
      </c>
    </row>
    <row r="2120" spans="16:21" x14ac:dyDescent="0.15">
      <c r="P2120">
        <f t="shared" si="36"/>
        <v>20308</v>
      </c>
      <c r="Q2120" t="s">
        <v>210</v>
      </c>
      <c r="R2120" t="s">
        <v>157</v>
      </c>
      <c r="S2120" t="s">
        <v>162</v>
      </c>
      <c r="T2120">
        <v>2</v>
      </c>
      <c r="U2120">
        <v>480</v>
      </c>
    </row>
    <row r="2121" spans="16:21" x14ac:dyDescent="0.15">
      <c r="P2121">
        <f t="shared" si="36"/>
        <v>20309</v>
      </c>
      <c r="Q2121" t="s">
        <v>210</v>
      </c>
      <c r="R2121" t="s">
        <v>157</v>
      </c>
      <c r="S2121" t="s">
        <v>163</v>
      </c>
      <c r="T2121">
        <v>2.4</v>
      </c>
      <c r="U2121">
        <v>480</v>
      </c>
    </row>
    <row r="2122" spans="16:21" x14ac:dyDescent="0.15">
      <c r="P2122">
        <f t="shared" si="36"/>
        <v>20310</v>
      </c>
      <c r="Q2122" t="s">
        <v>210</v>
      </c>
      <c r="R2122" t="s">
        <v>157</v>
      </c>
      <c r="S2122" t="s">
        <v>164</v>
      </c>
      <c r="T2122">
        <v>2.6</v>
      </c>
      <c r="U2122">
        <v>480</v>
      </c>
    </row>
    <row r="2123" spans="16:21" x14ac:dyDescent="0.15">
      <c r="P2123">
        <f t="shared" si="36"/>
        <v>20311</v>
      </c>
      <c r="Q2123" t="s">
        <v>210</v>
      </c>
      <c r="R2123" t="s">
        <v>157</v>
      </c>
      <c r="S2123" t="s">
        <v>165</v>
      </c>
      <c r="T2123">
        <v>3.1</v>
      </c>
      <c r="U2123">
        <v>480</v>
      </c>
    </row>
    <row r="2124" spans="16:21" x14ac:dyDescent="0.15">
      <c r="P2124">
        <f t="shared" si="36"/>
        <v>20312</v>
      </c>
      <c r="Q2124" t="s">
        <v>210</v>
      </c>
      <c r="R2124" t="s">
        <v>157</v>
      </c>
      <c r="S2124" t="s">
        <v>166</v>
      </c>
      <c r="T2124">
        <v>3.4</v>
      </c>
      <c r="U2124">
        <v>480</v>
      </c>
    </row>
    <row r="2125" spans="16:21" x14ac:dyDescent="0.15">
      <c r="P2125">
        <f t="shared" si="36"/>
        <v>20313</v>
      </c>
      <c r="Q2125" t="s">
        <v>210</v>
      </c>
      <c r="R2125" t="s">
        <v>157</v>
      </c>
      <c r="S2125" t="s">
        <v>167</v>
      </c>
      <c r="T2125">
        <v>3.8000000000000003</v>
      </c>
      <c r="U2125">
        <v>480</v>
      </c>
    </row>
    <row r="2126" spans="16:21" x14ac:dyDescent="0.15">
      <c r="P2126">
        <f t="shared" si="36"/>
        <v>20314</v>
      </c>
      <c r="Q2126" t="s">
        <v>210</v>
      </c>
      <c r="R2126" t="s">
        <v>157</v>
      </c>
      <c r="S2126" t="s">
        <v>168</v>
      </c>
      <c r="T2126">
        <v>4.1999999999999993</v>
      </c>
      <c r="U2126">
        <v>480</v>
      </c>
    </row>
    <row r="2127" spans="16:21" x14ac:dyDescent="0.15">
      <c r="P2127">
        <f t="shared" si="36"/>
        <v>20315</v>
      </c>
      <c r="Q2127" t="s">
        <v>210</v>
      </c>
      <c r="R2127" t="s">
        <v>157</v>
      </c>
      <c r="S2127" t="s">
        <v>169</v>
      </c>
      <c r="T2127">
        <v>5</v>
      </c>
      <c r="U2127">
        <v>480</v>
      </c>
    </row>
    <row r="2128" spans="16:21" x14ac:dyDescent="0.15">
      <c r="P2128">
        <f t="shared" si="36"/>
        <v>20316</v>
      </c>
      <c r="Q2128" t="s">
        <v>210</v>
      </c>
      <c r="R2128" t="s">
        <v>157</v>
      </c>
      <c r="S2128" t="s">
        <v>170</v>
      </c>
      <c r="T2128">
        <v>5.3000000000000007</v>
      </c>
      <c r="U2128">
        <v>480</v>
      </c>
    </row>
    <row r="2129" spans="16:21" x14ac:dyDescent="0.15">
      <c r="P2129">
        <f t="shared" si="36"/>
        <v>20317</v>
      </c>
      <c r="Q2129" t="s">
        <v>210</v>
      </c>
      <c r="R2129" t="s">
        <v>157</v>
      </c>
      <c r="S2129" t="s">
        <v>171</v>
      </c>
      <c r="T2129">
        <v>5.8000000000000007</v>
      </c>
      <c r="U2129">
        <v>520</v>
      </c>
    </row>
    <row r="2130" spans="16:21" x14ac:dyDescent="0.15">
      <c r="P2130">
        <f t="shared" si="36"/>
        <v>20318</v>
      </c>
      <c r="Q2130" t="s">
        <v>210</v>
      </c>
      <c r="R2130" t="s">
        <v>157</v>
      </c>
      <c r="S2130" t="s">
        <v>172</v>
      </c>
      <c r="T2130">
        <v>6.5</v>
      </c>
      <c r="U2130">
        <v>600</v>
      </c>
    </row>
    <row r="2131" spans="16:21" x14ac:dyDescent="0.15">
      <c r="P2131">
        <f t="shared" si="36"/>
        <v>20319</v>
      </c>
      <c r="Q2131" t="s">
        <v>210</v>
      </c>
      <c r="R2131" t="s">
        <v>157</v>
      </c>
      <c r="S2131" t="s">
        <v>173</v>
      </c>
      <c r="T2131">
        <v>7.1</v>
      </c>
      <c r="U2131">
        <v>680</v>
      </c>
    </row>
    <row r="2132" spans="16:21" x14ac:dyDescent="0.15">
      <c r="P2132">
        <f t="shared" si="36"/>
        <v>20320</v>
      </c>
      <c r="Q2132" t="s">
        <v>210</v>
      </c>
      <c r="R2132" t="s">
        <v>157</v>
      </c>
      <c r="S2132" t="s">
        <v>174</v>
      </c>
      <c r="T2132">
        <v>7.6999999999999993</v>
      </c>
      <c r="U2132">
        <v>680</v>
      </c>
    </row>
    <row r="2133" spans="16:21" x14ac:dyDescent="0.15">
      <c r="P2133">
        <f t="shared" si="36"/>
        <v>20321</v>
      </c>
      <c r="Q2133" t="s">
        <v>210</v>
      </c>
      <c r="R2133" t="s">
        <v>157</v>
      </c>
      <c r="S2133" t="s">
        <v>175</v>
      </c>
      <c r="T2133">
        <v>8.2999999999999989</v>
      </c>
      <c r="U2133">
        <v>780</v>
      </c>
    </row>
    <row r="2134" spans="16:21" x14ac:dyDescent="0.15">
      <c r="P2134">
        <f t="shared" si="36"/>
        <v>20322</v>
      </c>
      <c r="Q2134" t="s">
        <v>210</v>
      </c>
      <c r="R2134" t="s">
        <v>157</v>
      </c>
      <c r="S2134" t="s">
        <v>176</v>
      </c>
      <c r="T2134">
        <v>8.6999999999999993</v>
      </c>
      <c r="U2134">
        <v>780</v>
      </c>
    </row>
    <row r="2135" spans="16:21" x14ac:dyDescent="0.15">
      <c r="P2135">
        <f t="shared" si="36"/>
        <v>20323</v>
      </c>
      <c r="Q2135" t="s">
        <v>210</v>
      </c>
      <c r="R2135" t="s">
        <v>157</v>
      </c>
      <c r="S2135" t="s">
        <v>177</v>
      </c>
      <c r="T2135">
        <v>9</v>
      </c>
      <c r="U2135">
        <v>780</v>
      </c>
    </row>
    <row r="2136" spans="16:21" x14ac:dyDescent="0.15">
      <c r="P2136">
        <f t="shared" si="36"/>
        <v>20324</v>
      </c>
      <c r="Q2136" t="s">
        <v>210</v>
      </c>
      <c r="R2136" t="s">
        <v>157</v>
      </c>
      <c r="S2136" t="s">
        <v>178</v>
      </c>
      <c r="T2136">
        <v>9.2999999999999989</v>
      </c>
      <c r="U2136">
        <v>880</v>
      </c>
    </row>
    <row r="2137" spans="16:21" x14ac:dyDescent="0.15">
      <c r="P2137">
        <f t="shared" si="36"/>
        <v>20325</v>
      </c>
      <c r="Q2137" t="s">
        <v>210</v>
      </c>
      <c r="R2137" t="s">
        <v>157</v>
      </c>
      <c r="S2137" t="s">
        <v>179</v>
      </c>
      <c r="T2137">
        <v>9.6999999999999993</v>
      </c>
      <c r="U2137">
        <v>880</v>
      </c>
    </row>
    <row r="2138" spans="16:21" x14ac:dyDescent="0.15">
      <c r="P2138">
        <f t="shared" si="36"/>
        <v>20326</v>
      </c>
      <c r="Q2138" t="s">
        <v>210</v>
      </c>
      <c r="R2138" t="s">
        <v>157</v>
      </c>
      <c r="S2138" t="s">
        <v>180</v>
      </c>
      <c r="T2138">
        <v>10</v>
      </c>
      <c r="U2138">
        <v>880</v>
      </c>
    </row>
    <row r="2139" spans="16:21" x14ac:dyDescent="0.15">
      <c r="P2139">
        <f t="shared" si="36"/>
        <v>20327</v>
      </c>
      <c r="Q2139" t="s">
        <v>210</v>
      </c>
      <c r="R2139" t="s">
        <v>157</v>
      </c>
      <c r="S2139" t="s">
        <v>181</v>
      </c>
      <c r="T2139">
        <v>10.5</v>
      </c>
      <c r="U2139">
        <v>880</v>
      </c>
    </row>
    <row r="2140" spans="16:21" x14ac:dyDescent="0.15">
      <c r="P2140">
        <f t="shared" si="36"/>
        <v>20400</v>
      </c>
      <c r="Q2140" t="s">
        <v>210</v>
      </c>
      <c r="R2140" t="s">
        <v>158</v>
      </c>
      <c r="S2140" t="s">
        <v>154</v>
      </c>
      <c r="T2140">
        <v>2.1</v>
      </c>
      <c r="U2140">
        <v>480</v>
      </c>
    </row>
    <row r="2141" spans="16:21" x14ac:dyDescent="0.15">
      <c r="P2141">
        <f t="shared" si="36"/>
        <v>20401</v>
      </c>
      <c r="Q2141" t="s">
        <v>210</v>
      </c>
      <c r="R2141" t="s">
        <v>158</v>
      </c>
      <c r="S2141" t="s">
        <v>155</v>
      </c>
      <c r="T2141">
        <v>1.7000000000000002</v>
      </c>
      <c r="U2141">
        <v>480</v>
      </c>
    </row>
    <row r="2142" spans="16:21" x14ac:dyDescent="0.15">
      <c r="P2142">
        <f t="shared" si="36"/>
        <v>20402</v>
      </c>
      <c r="Q2142" t="s">
        <v>210</v>
      </c>
      <c r="R2142" t="s">
        <v>158</v>
      </c>
      <c r="S2142" t="s">
        <v>156</v>
      </c>
      <c r="T2142">
        <v>1.2000000000000002</v>
      </c>
      <c r="U2142">
        <v>480</v>
      </c>
    </row>
    <row r="2143" spans="16:21" x14ac:dyDescent="0.15">
      <c r="P2143">
        <f t="shared" si="36"/>
        <v>20403</v>
      </c>
      <c r="Q2143" t="s">
        <v>210</v>
      </c>
      <c r="R2143" t="s">
        <v>158</v>
      </c>
      <c r="S2143" t="s">
        <v>157</v>
      </c>
      <c r="T2143">
        <v>0.70000000000000018</v>
      </c>
      <c r="U2143">
        <v>480</v>
      </c>
    </row>
    <row r="2144" spans="16:21" x14ac:dyDescent="0.15">
      <c r="P2144">
        <f t="shared" si="36"/>
        <v>20404</v>
      </c>
      <c r="Q2144" t="s">
        <v>210</v>
      </c>
      <c r="R2144" t="s">
        <v>158</v>
      </c>
      <c r="S2144" t="s">
        <v>158</v>
      </c>
      <c r="T2144">
        <v>0</v>
      </c>
      <c r="U2144">
        <v>0</v>
      </c>
    </row>
    <row r="2145" spans="16:21" x14ac:dyDescent="0.15">
      <c r="P2145">
        <f t="shared" si="36"/>
        <v>20405</v>
      </c>
      <c r="Q2145" t="s">
        <v>210</v>
      </c>
      <c r="R2145" t="s">
        <v>158</v>
      </c>
      <c r="S2145" t="s">
        <v>159</v>
      </c>
      <c r="T2145">
        <v>0.19999999999999973</v>
      </c>
      <c r="U2145">
        <v>480</v>
      </c>
    </row>
    <row r="2146" spans="16:21" x14ac:dyDescent="0.15">
      <c r="P2146">
        <f t="shared" si="36"/>
        <v>20406</v>
      </c>
      <c r="Q2146" t="s">
        <v>210</v>
      </c>
      <c r="R2146" t="s">
        <v>158</v>
      </c>
      <c r="S2146" t="s">
        <v>160</v>
      </c>
      <c r="T2146">
        <v>0.5</v>
      </c>
      <c r="U2146">
        <v>480</v>
      </c>
    </row>
    <row r="2147" spans="16:21" x14ac:dyDescent="0.15">
      <c r="P2147">
        <f t="shared" si="36"/>
        <v>20407</v>
      </c>
      <c r="Q2147" t="s">
        <v>210</v>
      </c>
      <c r="R2147" t="s">
        <v>158</v>
      </c>
      <c r="S2147" t="s">
        <v>161</v>
      </c>
      <c r="T2147">
        <v>0.79999999999999982</v>
      </c>
      <c r="U2147">
        <v>480</v>
      </c>
    </row>
    <row r="2148" spans="16:21" x14ac:dyDescent="0.15">
      <c r="P2148">
        <f t="shared" si="36"/>
        <v>20408</v>
      </c>
      <c r="Q2148" t="s">
        <v>210</v>
      </c>
      <c r="R2148" t="s">
        <v>158</v>
      </c>
      <c r="S2148" t="s">
        <v>162</v>
      </c>
      <c r="T2148">
        <v>1.2999999999999998</v>
      </c>
      <c r="U2148">
        <v>480</v>
      </c>
    </row>
    <row r="2149" spans="16:21" x14ac:dyDescent="0.15">
      <c r="P2149">
        <f t="shared" si="36"/>
        <v>20409</v>
      </c>
      <c r="Q2149" t="s">
        <v>210</v>
      </c>
      <c r="R2149" t="s">
        <v>158</v>
      </c>
      <c r="S2149" t="s">
        <v>163</v>
      </c>
      <c r="T2149">
        <v>1.6999999999999997</v>
      </c>
      <c r="U2149">
        <v>480</v>
      </c>
    </row>
    <row r="2150" spans="16:21" x14ac:dyDescent="0.15">
      <c r="P2150">
        <f t="shared" si="36"/>
        <v>20410</v>
      </c>
      <c r="Q2150" t="s">
        <v>210</v>
      </c>
      <c r="R2150" t="s">
        <v>158</v>
      </c>
      <c r="S2150" t="s">
        <v>164</v>
      </c>
      <c r="T2150">
        <v>1.9</v>
      </c>
      <c r="U2150">
        <v>480</v>
      </c>
    </row>
    <row r="2151" spans="16:21" x14ac:dyDescent="0.15">
      <c r="P2151">
        <f t="shared" si="36"/>
        <v>20411</v>
      </c>
      <c r="Q2151" t="s">
        <v>210</v>
      </c>
      <c r="R2151" t="s">
        <v>158</v>
      </c>
      <c r="S2151" t="s">
        <v>165</v>
      </c>
      <c r="T2151">
        <v>2.4</v>
      </c>
      <c r="U2151">
        <v>480</v>
      </c>
    </row>
    <row r="2152" spans="16:21" x14ac:dyDescent="0.15">
      <c r="P2152">
        <f t="shared" si="36"/>
        <v>20412</v>
      </c>
      <c r="Q2152" t="s">
        <v>210</v>
      </c>
      <c r="R2152" t="s">
        <v>158</v>
      </c>
      <c r="S2152" t="s">
        <v>166</v>
      </c>
      <c r="T2152">
        <v>2.6999999999999997</v>
      </c>
      <c r="U2152">
        <v>480</v>
      </c>
    </row>
    <row r="2153" spans="16:21" x14ac:dyDescent="0.15">
      <c r="P2153">
        <f t="shared" si="36"/>
        <v>20413</v>
      </c>
      <c r="Q2153" t="s">
        <v>210</v>
      </c>
      <c r="R2153" t="s">
        <v>158</v>
      </c>
      <c r="S2153" t="s">
        <v>167</v>
      </c>
      <c r="T2153">
        <v>3.1</v>
      </c>
      <c r="U2153">
        <v>480</v>
      </c>
    </row>
    <row r="2154" spans="16:21" x14ac:dyDescent="0.15">
      <c r="P2154">
        <f t="shared" si="36"/>
        <v>20414</v>
      </c>
      <c r="Q2154" t="s">
        <v>210</v>
      </c>
      <c r="R2154" t="s">
        <v>158</v>
      </c>
      <c r="S2154" t="s">
        <v>168</v>
      </c>
      <c r="T2154">
        <v>3.4999999999999996</v>
      </c>
      <c r="U2154">
        <v>480</v>
      </c>
    </row>
    <row r="2155" spans="16:21" x14ac:dyDescent="0.15">
      <c r="P2155">
        <f t="shared" si="36"/>
        <v>20415</v>
      </c>
      <c r="Q2155" t="s">
        <v>210</v>
      </c>
      <c r="R2155" t="s">
        <v>158</v>
      </c>
      <c r="S2155" t="s">
        <v>169</v>
      </c>
      <c r="T2155">
        <v>4.3000000000000007</v>
      </c>
      <c r="U2155">
        <v>480</v>
      </c>
    </row>
    <row r="2156" spans="16:21" x14ac:dyDescent="0.15">
      <c r="P2156">
        <f t="shared" si="36"/>
        <v>20416</v>
      </c>
      <c r="Q2156" t="s">
        <v>210</v>
      </c>
      <c r="R2156" t="s">
        <v>158</v>
      </c>
      <c r="S2156" t="s">
        <v>170</v>
      </c>
      <c r="T2156">
        <v>4.5999999999999996</v>
      </c>
      <c r="U2156">
        <v>480</v>
      </c>
    </row>
    <row r="2157" spans="16:21" x14ac:dyDescent="0.15">
      <c r="P2157">
        <f t="shared" si="36"/>
        <v>20417</v>
      </c>
      <c r="Q2157" t="s">
        <v>210</v>
      </c>
      <c r="R2157" t="s">
        <v>158</v>
      </c>
      <c r="S2157" t="s">
        <v>171</v>
      </c>
      <c r="T2157">
        <v>5.0999999999999996</v>
      </c>
      <c r="U2157">
        <v>520</v>
      </c>
    </row>
    <row r="2158" spans="16:21" x14ac:dyDescent="0.15">
      <c r="P2158">
        <f t="shared" si="36"/>
        <v>20418</v>
      </c>
      <c r="Q2158" t="s">
        <v>210</v>
      </c>
      <c r="R2158" t="s">
        <v>158</v>
      </c>
      <c r="S2158" t="s">
        <v>172</v>
      </c>
      <c r="T2158">
        <v>5.8000000000000007</v>
      </c>
      <c r="U2158">
        <v>600</v>
      </c>
    </row>
    <row r="2159" spans="16:21" x14ac:dyDescent="0.15">
      <c r="P2159">
        <f t="shared" si="36"/>
        <v>20419</v>
      </c>
      <c r="Q2159" t="s">
        <v>210</v>
      </c>
      <c r="R2159" t="s">
        <v>158</v>
      </c>
      <c r="S2159" t="s">
        <v>173</v>
      </c>
      <c r="T2159">
        <v>6.4</v>
      </c>
      <c r="U2159">
        <v>680</v>
      </c>
    </row>
    <row r="2160" spans="16:21" x14ac:dyDescent="0.15">
      <c r="P2160">
        <f t="shared" si="36"/>
        <v>20420</v>
      </c>
      <c r="Q2160" t="s">
        <v>210</v>
      </c>
      <c r="R2160" t="s">
        <v>158</v>
      </c>
      <c r="S2160" t="s">
        <v>174</v>
      </c>
      <c r="T2160">
        <v>7</v>
      </c>
      <c r="U2160">
        <v>680</v>
      </c>
    </row>
    <row r="2161" spans="16:21" x14ac:dyDescent="0.15">
      <c r="P2161">
        <f t="shared" si="36"/>
        <v>20421</v>
      </c>
      <c r="Q2161" t="s">
        <v>210</v>
      </c>
      <c r="R2161" t="s">
        <v>158</v>
      </c>
      <c r="S2161" t="s">
        <v>175</v>
      </c>
      <c r="T2161">
        <v>7.6</v>
      </c>
      <c r="U2161">
        <v>780</v>
      </c>
    </row>
    <row r="2162" spans="16:21" x14ac:dyDescent="0.15">
      <c r="P2162">
        <f t="shared" si="36"/>
        <v>20422</v>
      </c>
      <c r="Q2162" t="s">
        <v>210</v>
      </c>
      <c r="R2162" t="s">
        <v>158</v>
      </c>
      <c r="S2162" t="s">
        <v>176</v>
      </c>
      <c r="T2162">
        <v>8</v>
      </c>
      <c r="U2162">
        <v>780</v>
      </c>
    </row>
    <row r="2163" spans="16:21" x14ac:dyDescent="0.15">
      <c r="P2163">
        <f t="shared" si="36"/>
        <v>20423</v>
      </c>
      <c r="Q2163" t="s">
        <v>210</v>
      </c>
      <c r="R2163" t="s">
        <v>158</v>
      </c>
      <c r="S2163" t="s">
        <v>177</v>
      </c>
      <c r="T2163">
        <v>8.3000000000000007</v>
      </c>
      <c r="U2163">
        <v>780</v>
      </c>
    </row>
    <row r="2164" spans="16:21" x14ac:dyDescent="0.15">
      <c r="P2164">
        <f t="shared" si="36"/>
        <v>20424</v>
      </c>
      <c r="Q2164" t="s">
        <v>210</v>
      </c>
      <c r="R2164" t="s">
        <v>158</v>
      </c>
      <c r="S2164" t="s">
        <v>178</v>
      </c>
      <c r="T2164">
        <v>8.6</v>
      </c>
      <c r="U2164">
        <v>880</v>
      </c>
    </row>
    <row r="2165" spans="16:21" x14ac:dyDescent="0.15">
      <c r="P2165">
        <f t="shared" si="36"/>
        <v>20425</v>
      </c>
      <c r="Q2165" t="s">
        <v>210</v>
      </c>
      <c r="R2165" t="s">
        <v>158</v>
      </c>
      <c r="S2165" t="s">
        <v>179</v>
      </c>
      <c r="T2165">
        <v>9</v>
      </c>
      <c r="U2165">
        <v>880</v>
      </c>
    </row>
    <row r="2166" spans="16:21" x14ac:dyDescent="0.15">
      <c r="P2166">
        <f t="shared" si="36"/>
        <v>20426</v>
      </c>
      <c r="Q2166" t="s">
        <v>210</v>
      </c>
      <c r="R2166" t="s">
        <v>158</v>
      </c>
      <c r="S2166" t="s">
        <v>180</v>
      </c>
      <c r="T2166">
        <v>9.3000000000000007</v>
      </c>
      <c r="U2166">
        <v>880</v>
      </c>
    </row>
    <row r="2167" spans="16:21" x14ac:dyDescent="0.15">
      <c r="P2167">
        <f t="shared" si="36"/>
        <v>20427</v>
      </c>
      <c r="Q2167" t="s">
        <v>210</v>
      </c>
      <c r="R2167" t="s">
        <v>158</v>
      </c>
      <c r="S2167" t="s">
        <v>181</v>
      </c>
      <c r="T2167">
        <v>9.8000000000000007</v>
      </c>
      <c r="U2167">
        <v>880</v>
      </c>
    </row>
    <row r="2168" spans="16:21" x14ac:dyDescent="0.15">
      <c r="P2168">
        <f t="shared" si="36"/>
        <v>20500</v>
      </c>
      <c r="Q2168" t="s">
        <v>210</v>
      </c>
      <c r="R2168" t="s">
        <v>159</v>
      </c>
      <c r="S2168" t="s">
        <v>154</v>
      </c>
      <c r="T2168">
        <v>2.2999999999999998</v>
      </c>
      <c r="U2168">
        <v>480</v>
      </c>
    </row>
    <row r="2169" spans="16:21" x14ac:dyDescent="0.15">
      <c r="P2169">
        <f t="shared" si="36"/>
        <v>20501</v>
      </c>
      <c r="Q2169" t="s">
        <v>210</v>
      </c>
      <c r="R2169" t="s">
        <v>159</v>
      </c>
      <c r="S2169" t="s">
        <v>155</v>
      </c>
      <c r="T2169">
        <v>1.9</v>
      </c>
      <c r="U2169">
        <v>480</v>
      </c>
    </row>
    <row r="2170" spans="16:21" x14ac:dyDescent="0.15">
      <c r="P2170">
        <f t="shared" si="36"/>
        <v>20502</v>
      </c>
      <c r="Q2170" t="s">
        <v>210</v>
      </c>
      <c r="R2170" t="s">
        <v>159</v>
      </c>
      <c r="S2170" t="s">
        <v>156</v>
      </c>
      <c r="T2170">
        <v>1.4</v>
      </c>
      <c r="U2170">
        <v>480</v>
      </c>
    </row>
    <row r="2171" spans="16:21" x14ac:dyDescent="0.15">
      <c r="P2171">
        <f t="shared" si="36"/>
        <v>20503</v>
      </c>
      <c r="Q2171" t="s">
        <v>210</v>
      </c>
      <c r="R2171" t="s">
        <v>159</v>
      </c>
      <c r="S2171" t="s">
        <v>157</v>
      </c>
      <c r="T2171">
        <v>0.89999999999999991</v>
      </c>
      <c r="U2171">
        <v>480</v>
      </c>
    </row>
    <row r="2172" spans="16:21" x14ac:dyDescent="0.15">
      <c r="P2172">
        <f t="shared" si="36"/>
        <v>20504</v>
      </c>
      <c r="Q2172" t="s">
        <v>210</v>
      </c>
      <c r="R2172" t="s">
        <v>159</v>
      </c>
      <c r="S2172" t="s">
        <v>158</v>
      </c>
      <c r="T2172">
        <v>0.19999999999999973</v>
      </c>
      <c r="U2172">
        <v>480</v>
      </c>
    </row>
    <row r="2173" spans="16:21" x14ac:dyDescent="0.15">
      <c r="P2173">
        <f t="shared" si="36"/>
        <v>20505</v>
      </c>
      <c r="Q2173" t="s">
        <v>210</v>
      </c>
      <c r="R2173" t="s">
        <v>159</v>
      </c>
      <c r="S2173" t="s">
        <v>159</v>
      </c>
      <c r="T2173">
        <v>0</v>
      </c>
      <c r="U2173">
        <v>0</v>
      </c>
    </row>
    <row r="2174" spans="16:21" x14ac:dyDescent="0.15">
      <c r="P2174">
        <f t="shared" si="36"/>
        <v>20506</v>
      </c>
      <c r="Q2174" t="s">
        <v>210</v>
      </c>
      <c r="R2174" t="s">
        <v>159</v>
      </c>
      <c r="S2174" t="s">
        <v>160</v>
      </c>
      <c r="T2174">
        <v>0.30000000000000027</v>
      </c>
      <c r="U2174">
        <v>480</v>
      </c>
    </row>
    <row r="2175" spans="16:21" x14ac:dyDescent="0.15">
      <c r="P2175">
        <f t="shared" si="36"/>
        <v>20507</v>
      </c>
      <c r="Q2175" t="s">
        <v>210</v>
      </c>
      <c r="R2175" t="s">
        <v>159</v>
      </c>
      <c r="S2175" t="s">
        <v>161</v>
      </c>
      <c r="T2175">
        <v>0.60000000000000009</v>
      </c>
      <c r="U2175">
        <v>480</v>
      </c>
    </row>
    <row r="2176" spans="16:21" x14ac:dyDescent="0.15">
      <c r="P2176">
        <f t="shared" si="36"/>
        <v>20508</v>
      </c>
      <c r="Q2176" t="s">
        <v>210</v>
      </c>
      <c r="R2176" t="s">
        <v>159</v>
      </c>
      <c r="S2176" t="s">
        <v>162</v>
      </c>
      <c r="T2176">
        <v>1.1000000000000001</v>
      </c>
      <c r="U2176">
        <v>480</v>
      </c>
    </row>
    <row r="2177" spans="16:21" x14ac:dyDescent="0.15">
      <c r="P2177">
        <f t="shared" si="36"/>
        <v>20509</v>
      </c>
      <c r="Q2177" t="s">
        <v>210</v>
      </c>
      <c r="R2177" t="s">
        <v>159</v>
      </c>
      <c r="S2177" t="s">
        <v>163</v>
      </c>
      <c r="T2177">
        <v>1.5</v>
      </c>
      <c r="U2177">
        <v>480</v>
      </c>
    </row>
    <row r="2178" spans="16:21" x14ac:dyDescent="0.15">
      <c r="P2178">
        <f t="shared" si="36"/>
        <v>20510</v>
      </c>
      <c r="Q2178" t="s">
        <v>210</v>
      </c>
      <c r="R2178" t="s">
        <v>159</v>
      </c>
      <c r="S2178" t="s">
        <v>164</v>
      </c>
      <c r="T2178">
        <v>1.7000000000000002</v>
      </c>
      <c r="U2178">
        <v>480</v>
      </c>
    </row>
    <row r="2179" spans="16:21" x14ac:dyDescent="0.15">
      <c r="P2179">
        <f t="shared" ref="P2179:P2242" si="37">IF(Q2179="国道58号・330号沿線（那覇⇔コザ）",1,IF(Q2179="国道329号・330号沿線（那覇⇔与那原）",2,3))*10000+LEFT(R2179,2)*100+LEFT(S2179,2)</f>
        <v>20511</v>
      </c>
      <c r="Q2179" t="s">
        <v>210</v>
      </c>
      <c r="R2179" t="s">
        <v>159</v>
      </c>
      <c r="S2179" t="s">
        <v>165</v>
      </c>
      <c r="T2179">
        <v>2.2000000000000002</v>
      </c>
      <c r="U2179">
        <v>480</v>
      </c>
    </row>
    <row r="2180" spans="16:21" x14ac:dyDescent="0.15">
      <c r="P2180">
        <f t="shared" si="37"/>
        <v>20512</v>
      </c>
      <c r="Q2180" t="s">
        <v>210</v>
      </c>
      <c r="R2180" t="s">
        <v>159</v>
      </c>
      <c r="S2180" t="s">
        <v>166</v>
      </c>
      <c r="T2180">
        <v>2.5</v>
      </c>
      <c r="U2180">
        <v>480</v>
      </c>
    </row>
    <row r="2181" spans="16:21" x14ac:dyDescent="0.15">
      <c r="P2181">
        <f t="shared" si="37"/>
        <v>20513</v>
      </c>
      <c r="Q2181" t="s">
        <v>210</v>
      </c>
      <c r="R2181" t="s">
        <v>159</v>
      </c>
      <c r="S2181" t="s">
        <v>167</v>
      </c>
      <c r="T2181">
        <v>2.9000000000000004</v>
      </c>
      <c r="U2181">
        <v>480</v>
      </c>
    </row>
    <row r="2182" spans="16:21" x14ac:dyDescent="0.15">
      <c r="P2182">
        <f t="shared" si="37"/>
        <v>20514</v>
      </c>
      <c r="Q2182" t="s">
        <v>210</v>
      </c>
      <c r="R2182" t="s">
        <v>159</v>
      </c>
      <c r="S2182" t="s">
        <v>168</v>
      </c>
      <c r="T2182">
        <v>3.3</v>
      </c>
      <c r="U2182">
        <v>480</v>
      </c>
    </row>
    <row r="2183" spans="16:21" x14ac:dyDescent="0.15">
      <c r="P2183">
        <f t="shared" si="37"/>
        <v>20515</v>
      </c>
      <c r="Q2183" t="s">
        <v>210</v>
      </c>
      <c r="R2183" t="s">
        <v>159</v>
      </c>
      <c r="S2183" t="s">
        <v>169</v>
      </c>
      <c r="T2183">
        <v>4.1000000000000005</v>
      </c>
      <c r="U2183">
        <v>480</v>
      </c>
    </row>
    <row r="2184" spans="16:21" x14ac:dyDescent="0.15">
      <c r="P2184">
        <f t="shared" si="37"/>
        <v>20516</v>
      </c>
      <c r="Q2184" t="s">
        <v>210</v>
      </c>
      <c r="R2184" t="s">
        <v>159</v>
      </c>
      <c r="S2184" t="s">
        <v>170</v>
      </c>
      <c r="T2184">
        <v>4.4000000000000004</v>
      </c>
      <c r="U2184">
        <v>480</v>
      </c>
    </row>
    <row r="2185" spans="16:21" x14ac:dyDescent="0.15">
      <c r="P2185">
        <f t="shared" si="37"/>
        <v>20517</v>
      </c>
      <c r="Q2185" t="s">
        <v>210</v>
      </c>
      <c r="R2185" t="s">
        <v>159</v>
      </c>
      <c r="S2185" t="s">
        <v>171</v>
      </c>
      <c r="T2185">
        <v>4.9000000000000004</v>
      </c>
      <c r="U2185">
        <v>480</v>
      </c>
    </row>
    <row r="2186" spans="16:21" x14ac:dyDescent="0.15">
      <c r="P2186">
        <f t="shared" si="37"/>
        <v>20518</v>
      </c>
      <c r="Q2186" t="s">
        <v>210</v>
      </c>
      <c r="R2186" t="s">
        <v>159</v>
      </c>
      <c r="S2186" t="s">
        <v>172</v>
      </c>
      <c r="T2186">
        <v>5.6000000000000005</v>
      </c>
      <c r="U2186">
        <v>480</v>
      </c>
    </row>
    <row r="2187" spans="16:21" x14ac:dyDescent="0.15">
      <c r="P2187">
        <f t="shared" si="37"/>
        <v>20519</v>
      </c>
      <c r="Q2187" t="s">
        <v>210</v>
      </c>
      <c r="R2187" t="s">
        <v>159</v>
      </c>
      <c r="S2187" t="s">
        <v>173</v>
      </c>
      <c r="T2187">
        <v>6.2</v>
      </c>
      <c r="U2187">
        <v>560</v>
      </c>
    </row>
    <row r="2188" spans="16:21" x14ac:dyDescent="0.15">
      <c r="P2188">
        <f t="shared" si="37"/>
        <v>20520</v>
      </c>
      <c r="Q2188" t="s">
        <v>210</v>
      </c>
      <c r="R2188" t="s">
        <v>159</v>
      </c>
      <c r="S2188" t="s">
        <v>174</v>
      </c>
      <c r="T2188">
        <v>6.8</v>
      </c>
      <c r="U2188">
        <v>560</v>
      </c>
    </row>
    <row r="2189" spans="16:21" x14ac:dyDescent="0.15">
      <c r="P2189">
        <f t="shared" si="37"/>
        <v>20521</v>
      </c>
      <c r="Q2189" t="s">
        <v>210</v>
      </c>
      <c r="R2189" t="s">
        <v>159</v>
      </c>
      <c r="S2189" t="s">
        <v>175</v>
      </c>
      <c r="T2189">
        <v>7.3999999999999995</v>
      </c>
      <c r="U2189">
        <v>660</v>
      </c>
    </row>
    <row r="2190" spans="16:21" x14ac:dyDescent="0.15">
      <c r="P2190">
        <f t="shared" si="37"/>
        <v>20522</v>
      </c>
      <c r="Q2190" t="s">
        <v>210</v>
      </c>
      <c r="R2190" t="s">
        <v>159</v>
      </c>
      <c r="S2190" t="s">
        <v>176</v>
      </c>
      <c r="T2190">
        <v>7.8</v>
      </c>
      <c r="U2190">
        <v>660</v>
      </c>
    </row>
    <row r="2191" spans="16:21" x14ac:dyDescent="0.15">
      <c r="P2191">
        <f t="shared" si="37"/>
        <v>20523</v>
      </c>
      <c r="Q2191" t="s">
        <v>210</v>
      </c>
      <c r="R2191" t="s">
        <v>159</v>
      </c>
      <c r="S2191" t="s">
        <v>177</v>
      </c>
      <c r="T2191">
        <v>8.1000000000000014</v>
      </c>
      <c r="U2191">
        <v>660</v>
      </c>
    </row>
    <row r="2192" spans="16:21" x14ac:dyDescent="0.15">
      <c r="P2192">
        <f t="shared" si="37"/>
        <v>20524</v>
      </c>
      <c r="Q2192" t="s">
        <v>210</v>
      </c>
      <c r="R2192" t="s">
        <v>159</v>
      </c>
      <c r="S2192" t="s">
        <v>178</v>
      </c>
      <c r="T2192">
        <v>8.3999999999999986</v>
      </c>
      <c r="U2192">
        <v>760</v>
      </c>
    </row>
    <row r="2193" spans="16:21" x14ac:dyDescent="0.15">
      <c r="P2193">
        <f t="shared" si="37"/>
        <v>20525</v>
      </c>
      <c r="Q2193" t="s">
        <v>210</v>
      </c>
      <c r="R2193" t="s">
        <v>159</v>
      </c>
      <c r="S2193" t="s">
        <v>179</v>
      </c>
      <c r="T2193">
        <v>8.8000000000000007</v>
      </c>
      <c r="U2193">
        <v>760</v>
      </c>
    </row>
    <row r="2194" spans="16:21" x14ac:dyDescent="0.15">
      <c r="P2194">
        <f t="shared" si="37"/>
        <v>20526</v>
      </c>
      <c r="Q2194" t="s">
        <v>210</v>
      </c>
      <c r="R2194" t="s">
        <v>159</v>
      </c>
      <c r="S2194" t="s">
        <v>180</v>
      </c>
      <c r="T2194">
        <v>9.1000000000000014</v>
      </c>
      <c r="U2194">
        <v>760</v>
      </c>
    </row>
    <row r="2195" spans="16:21" x14ac:dyDescent="0.15">
      <c r="P2195">
        <f t="shared" si="37"/>
        <v>20527</v>
      </c>
      <c r="Q2195" t="s">
        <v>210</v>
      </c>
      <c r="R2195" t="s">
        <v>159</v>
      </c>
      <c r="S2195" t="s">
        <v>181</v>
      </c>
      <c r="T2195">
        <v>9.6000000000000014</v>
      </c>
      <c r="U2195">
        <v>760</v>
      </c>
    </row>
    <row r="2196" spans="16:21" x14ac:dyDescent="0.15">
      <c r="P2196">
        <f t="shared" si="37"/>
        <v>20600</v>
      </c>
      <c r="Q2196" t="s">
        <v>210</v>
      </c>
      <c r="R2196" t="s">
        <v>160</v>
      </c>
      <c r="S2196" t="s">
        <v>154</v>
      </c>
      <c r="T2196">
        <v>2.6</v>
      </c>
      <c r="U2196">
        <v>480</v>
      </c>
    </row>
    <row r="2197" spans="16:21" x14ac:dyDescent="0.15">
      <c r="P2197">
        <f t="shared" si="37"/>
        <v>20601</v>
      </c>
      <c r="Q2197" t="s">
        <v>210</v>
      </c>
      <c r="R2197" t="s">
        <v>160</v>
      </c>
      <c r="S2197" t="s">
        <v>155</v>
      </c>
      <c r="T2197">
        <v>2.2000000000000002</v>
      </c>
      <c r="U2197">
        <v>480</v>
      </c>
    </row>
    <row r="2198" spans="16:21" x14ac:dyDescent="0.15">
      <c r="P2198">
        <f t="shared" si="37"/>
        <v>20602</v>
      </c>
      <c r="Q2198" t="s">
        <v>210</v>
      </c>
      <c r="R2198" t="s">
        <v>160</v>
      </c>
      <c r="S2198" t="s">
        <v>156</v>
      </c>
      <c r="T2198">
        <v>1.7000000000000002</v>
      </c>
      <c r="U2198">
        <v>480</v>
      </c>
    </row>
    <row r="2199" spans="16:21" x14ac:dyDescent="0.15">
      <c r="P2199">
        <f t="shared" si="37"/>
        <v>20603</v>
      </c>
      <c r="Q2199" t="s">
        <v>210</v>
      </c>
      <c r="R2199" t="s">
        <v>160</v>
      </c>
      <c r="S2199" t="s">
        <v>157</v>
      </c>
      <c r="T2199">
        <v>1.2000000000000002</v>
      </c>
      <c r="U2199">
        <v>480</v>
      </c>
    </row>
    <row r="2200" spans="16:21" x14ac:dyDescent="0.15">
      <c r="P2200">
        <f t="shared" si="37"/>
        <v>20604</v>
      </c>
      <c r="Q2200" t="s">
        <v>210</v>
      </c>
      <c r="R2200" t="s">
        <v>160</v>
      </c>
      <c r="S2200" t="s">
        <v>158</v>
      </c>
      <c r="T2200">
        <v>0.5</v>
      </c>
      <c r="U2200">
        <v>480</v>
      </c>
    </row>
    <row r="2201" spans="16:21" x14ac:dyDescent="0.15">
      <c r="P2201">
        <f t="shared" si="37"/>
        <v>20605</v>
      </c>
      <c r="Q2201" t="s">
        <v>210</v>
      </c>
      <c r="R2201" t="s">
        <v>160</v>
      </c>
      <c r="S2201" t="s">
        <v>159</v>
      </c>
      <c r="T2201">
        <v>0.30000000000000027</v>
      </c>
      <c r="U2201">
        <v>480</v>
      </c>
    </row>
    <row r="2202" spans="16:21" x14ac:dyDescent="0.15">
      <c r="P2202">
        <f t="shared" si="37"/>
        <v>20606</v>
      </c>
      <c r="Q2202" t="s">
        <v>210</v>
      </c>
      <c r="R2202" t="s">
        <v>160</v>
      </c>
      <c r="S2202" t="s">
        <v>160</v>
      </c>
      <c r="T2202">
        <v>0</v>
      </c>
      <c r="U2202">
        <v>0</v>
      </c>
    </row>
    <row r="2203" spans="16:21" x14ac:dyDescent="0.15">
      <c r="P2203">
        <f t="shared" si="37"/>
        <v>20607</v>
      </c>
      <c r="Q2203" t="s">
        <v>210</v>
      </c>
      <c r="R2203" t="s">
        <v>160</v>
      </c>
      <c r="S2203" t="s">
        <v>161</v>
      </c>
      <c r="T2203">
        <v>0.29999999999999982</v>
      </c>
      <c r="U2203">
        <v>480</v>
      </c>
    </row>
    <row r="2204" spans="16:21" x14ac:dyDescent="0.15">
      <c r="P2204">
        <f t="shared" si="37"/>
        <v>20608</v>
      </c>
      <c r="Q2204" t="s">
        <v>210</v>
      </c>
      <c r="R2204" t="s">
        <v>160</v>
      </c>
      <c r="S2204" t="s">
        <v>162</v>
      </c>
      <c r="T2204">
        <v>0.79999999999999982</v>
      </c>
      <c r="U2204">
        <v>480</v>
      </c>
    </row>
    <row r="2205" spans="16:21" x14ac:dyDescent="0.15">
      <c r="P2205">
        <f t="shared" si="37"/>
        <v>20609</v>
      </c>
      <c r="Q2205" t="s">
        <v>210</v>
      </c>
      <c r="R2205" t="s">
        <v>160</v>
      </c>
      <c r="S2205" t="s">
        <v>163</v>
      </c>
      <c r="T2205">
        <v>1.1999999999999997</v>
      </c>
      <c r="U2205">
        <v>480</v>
      </c>
    </row>
    <row r="2206" spans="16:21" x14ac:dyDescent="0.15">
      <c r="P2206">
        <f t="shared" si="37"/>
        <v>20610</v>
      </c>
      <c r="Q2206" t="s">
        <v>210</v>
      </c>
      <c r="R2206" t="s">
        <v>160</v>
      </c>
      <c r="S2206" t="s">
        <v>164</v>
      </c>
      <c r="T2206">
        <v>1.4</v>
      </c>
      <c r="U2206">
        <v>480</v>
      </c>
    </row>
    <row r="2207" spans="16:21" x14ac:dyDescent="0.15">
      <c r="P2207">
        <f t="shared" si="37"/>
        <v>20611</v>
      </c>
      <c r="Q2207" t="s">
        <v>210</v>
      </c>
      <c r="R2207" t="s">
        <v>160</v>
      </c>
      <c r="S2207" t="s">
        <v>165</v>
      </c>
      <c r="T2207">
        <v>1.9</v>
      </c>
      <c r="U2207">
        <v>480</v>
      </c>
    </row>
    <row r="2208" spans="16:21" x14ac:dyDescent="0.15">
      <c r="P2208">
        <f t="shared" si="37"/>
        <v>20612</v>
      </c>
      <c r="Q2208" t="s">
        <v>210</v>
      </c>
      <c r="R2208" t="s">
        <v>160</v>
      </c>
      <c r="S2208" t="s">
        <v>166</v>
      </c>
      <c r="T2208">
        <v>2.1999999999999997</v>
      </c>
      <c r="U2208">
        <v>480</v>
      </c>
    </row>
    <row r="2209" spans="16:21" x14ac:dyDescent="0.15">
      <c r="P2209">
        <f t="shared" si="37"/>
        <v>20613</v>
      </c>
      <c r="Q2209" t="s">
        <v>210</v>
      </c>
      <c r="R2209" t="s">
        <v>160</v>
      </c>
      <c r="S2209" t="s">
        <v>167</v>
      </c>
      <c r="T2209">
        <v>2.6</v>
      </c>
      <c r="U2209">
        <v>480</v>
      </c>
    </row>
    <row r="2210" spans="16:21" x14ac:dyDescent="0.15">
      <c r="P2210">
        <f t="shared" si="37"/>
        <v>20614</v>
      </c>
      <c r="Q2210" t="s">
        <v>210</v>
      </c>
      <c r="R2210" t="s">
        <v>160</v>
      </c>
      <c r="S2210" t="s">
        <v>168</v>
      </c>
      <c r="T2210">
        <v>2.9999999999999996</v>
      </c>
      <c r="U2210">
        <v>480</v>
      </c>
    </row>
    <row r="2211" spans="16:21" x14ac:dyDescent="0.15">
      <c r="P2211">
        <f t="shared" si="37"/>
        <v>20615</v>
      </c>
      <c r="Q2211" t="s">
        <v>210</v>
      </c>
      <c r="R2211" t="s">
        <v>160</v>
      </c>
      <c r="S2211" t="s">
        <v>169</v>
      </c>
      <c r="T2211">
        <v>3.8000000000000003</v>
      </c>
      <c r="U2211">
        <v>480</v>
      </c>
    </row>
    <row r="2212" spans="16:21" x14ac:dyDescent="0.15">
      <c r="P2212">
        <f t="shared" si="37"/>
        <v>20616</v>
      </c>
      <c r="Q2212" t="s">
        <v>210</v>
      </c>
      <c r="R2212" t="s">
        <v>160</v>
      </c>
      <c r="S2212" t="s">
        <v>170</v>
      </c>
      <c r="T2212">
        <v>4.0999999999999996</v>
      </c>
      <c r="U2212">
        <v>480</v>
      </c>
    </row>
    <row r="2213" spans="16:21" x14ac:dyDescent="0.15">
      <c r="P2213">
        <f t="shared" si="37"/>
        <v>20617</v>
      </c>
      <c r="Q2213" t="s">
        <v>210</v>
      </c>
      <c r="R2213" t="s">
        <v>160</v>
      </c>
      <c r="S2213" t="s">
        <v>171</v>
      </c>
      <c r="T2213">
        <v>4.5999999999999996</v>
      </c>
      <c r="U2213">
        <v>480</v>
      </c>
    </row>
    <row r="2214" spans="16:21" x14ac:dyDescent="0.15">
      <c r="P2214">
        <f t="shared" si="37"/>
        <v>20618</v>
      </c>
      <c r="Q2214" t="s">
        <v>210</v>
      </c>
      <c r="R2214" t="s">
        <v>160</v>
      </c>
      <c r="S2214" t="s">
        <v>172</v>
      </c>
      <c r="T2214">
        <v>5.3000000000000007</v>
      </c>
      <c r="U2214">
        <v>480</v>
      </c>
    </row>
    <row r="2215" spans="16:21" x14ac:dyDescent="0.15">
      <c r="P2215">
        <f t="shared" si="37"/>
        <v>20619</v>
      </c>
      <c r="Q2215" t="s">
        <v>210</v>
      </c>
      <c r="R2215" t="s">
        <v>160</v>
      </c>
      <c r="S2215" t="s">
        <v>173</v>
      </c>
      <c r="T2215">
        <v>5.9</v>
      </c>
      <c r="U2215">
        <v>560</v>
      </c>
    </row>
    <row r="2216" spans="16:21" x14ac:dyDescent="0.15">
      <c r="P2216">
        <f t="shared" si="37"/>
        <v>20620</v>
      </c>
      <c r="Q2216" t="s">
        <v>210</v>
      </c>
      <c r="R2216" t="s">
        <v>160</v>
      </c>
      <c r="S2216" t="s">
        <v>174</v>
      </c>
      <c r="T2216">
        <v>6.5</v>
      </c>
      <c r="U2216">
        <v>560</v>
      </c>
    </row>
    <row r="2217" spans="16:21" x14ac:dyDescent="0.15">
      <c r="P2217">
        <f t="shared" si="37"/>
        <v>20621</v>
      </c>
      <c r="Q2217" t="s">
        <v>210</v>
      </c>
      <c r="R2217" t="s">
        <v>160</v>
      </c>
      <c r="S2217" t="s">
        <v>175</v>
      </c>
      <c r="T2217">
        <v>7.1</v>
      </c>
      <c r="U2217">
        <v>660</v>
      </c>
    </row>
    <row r="2218" spans="16:21" x14ac:dyDescent="0.15">
      <c r="P2218">
        <f t="shared" si="37"/>
        <v>20622</v>
      </c>
      <c r="Q2218" t="s">
        <v>210</v>
      </c>
      <c r="R2218" t="s">
        <v>160</v>
      </c>
      <c r="S2218" t="s">
        <v>176</v>
      </c>
      <c r="T2218">
        <v>7.5</v>
      </c>
      <c r="U2218">
        <v>660</v>
      </c>
    </row>
    <row r="2219" spans="16:21" x14ac:dyDescent="0.15">
      <c r="P2219">
        <f t="shared" si="37"/>
        <v>20623</v>
      </c>
      <c r="Q2219" t="s">
        <v>210</v>
      </c>
      <c r="R2219" t="s">
        <v>160</v>
      </c>
      <c r="S2219" t="s">
        <v>177</v>
      </c>
      <c r="T2219">
        <v>7.8000000000000007</v>
      </c>
      <c r="U2219">
        <v>660</v>
      </c>
    </row>
    <row r="2220" spans="16:21" x14ac:dyDescent="0.15">
      <c r="P2220">
        <f t="shared" si="37"/>
        <v>20624</v>
      </c>
      <c r="Q2220" t="s">
        <v>210</v>
      </c>
      <c r="R2220" t="s">
        <v>160</v>
      </c>
      <c r="S2220" t="s">
        <v>178</v>
      </c>
      <c r="T2220">
        <v>8.1</v>
      </c>
      <c r="U2220">
        <v>760</v>
      </c>
    </row>
    <row r="2221" spans="16:21" x14ac:dyDescent="0.15">
      <c r="P2221">
        <f t="shared" si="37"/>
        <v>20625</v>
      </c>
      <c r="Q2221" t="s">
        <v>210</v>
      </c>
      <c r="R2221" t="s">
        <v>160</v>
      </c>
      <c r="S2221" t="s">
        <v>179</v>
      </c>
      <c r="T2221">
        <v>8.5</v>
      </c>
      <c r="U2221">
        <v>760</v>
      </c>
    </row>
    <row r="2222" spans="16:21" x14ac:dyDescent="0.15">
      <c r="P2222">
        <f t="shared" si="37"/>
        <v>20626</v>
      </c>
      <c r="Q2222" t="s">
        <v>210</v>
      </c>
      <c r="R2222" t="s">
        <v>160</v>
      </c>
      <c r="S2222" t="s">
        <v>180</v>
      </c>
      <c r="T2222">
        <v>8.8000000000000007</v>
      </c>
      <c r="U2222">
        <v>760</v>
      </c>
    </row>
    <row r="2223" spans="16:21" x14ac:dyDescent="0.15">
      <c r="P2223">
        <f t="shared" si="37"/>
        <v>20627</v>
      </c>
      <c r="Q2223" t="s">
        <v>210</v>
      </c>
      <c r="R2223" t="s">
        <v>160</v>
      </c>
      <c r="S2223" t="s">
        <v>181</v>
      </c>
      <c r="T2223">
        <v>9.3000000000000007</v>
      </c>
      <c r="U2223">
        <v>760</v>
      </c>
    </row>
    <row r="2224" spans="16:21" x14ac:dyDescent="0.15">
      <c r="P2224">
        <f t="shared" si="37"/>
        <v>20700</v>
      </c>
      <c r="Q2224" t="s">
        <v>210</v>
      </c>
      <c r="R2224" t="s">
        <v>161</v>
      </c>
      <c r="S2224" t="s">
        <v>154</v>
      </c>
      <c r="T2224">
        <v>2.9</v>
      </c>
      <c r="U2224">
        <v>480</v>
      </c>
    </row>
    <row r="2225" spans="16:21" x14ac:dyDescent="0.15">
      <c r="P2225">
        <f t="shared" si="37"/>
        <v>20701</v>
      </c>
      <c r="Q2225" t="s">
        <v>210</v>
      </c>
      <c r="R2225" t="s">
        <v>161</v>
      </c>
      <c r="S2225" t="s">
        <v>155</v>
      </c>
      <c r="T2225">
        <v>2.5</v>
      </c>
      <c r="U2225">
        <v>480</v>
      </c>
    </row>
    <row r="2226" spans="16:21" x14ac:dyDescent="0.15">
      <c r="P2226">
        <f t="shared" si="37"/>
        <v>20702</v>
      </c>
      <c r="Q2226" t="s">
        <v>210</v>
      </c>
      <c r="R2226" t="s">
        <v>161</v>
      </c>
      <c r="S2226" t="s">
        <v>156</v>
      </c>
      <c r="T2226">
        <v>2</v>
      </c>
      <c r="U2226">
        <v>480</v>
      </c>
    </row>
    <row r="2227" spans="16:21" x14ac:dyDescent="0.15">
      <c r="P2227">
        <f t="shared" si="37"/>
        <v>20703</v>
      </c>
      <c r="Q2227" t="s">
        <v>210</v>
      </c>
      <c r="R2227" t="s">
        <v>161</v>
      </c>
      <c r="S2227" t="s">
        <v>157</v>
      </c>
      <c r="T2227">
        <v>1.5</v>
      </c>
      <c r="U2227">
        <v>480</v>
      </c>
    </row>
    <row r="2228" spans="16:21" x14ac:dyDescent="0.15">
      <c r="P2228">
        <f t="shared" si="37"/>
        <v>20704</v>
      </c>
      <c r="Q2228" t="s">
        <v>210</v>
      </c>
      <c r="R2228" t="s">
        <v>161</v>
      </c>
      <c r="S2228" t="s">
        <v>158</v>
      </c>
      <c r="T2228">
        <v>0.79999999999999982</v>
      </c>
      <c r="U2228">
        <v>480</v>
      </c>
    </row>
    <row r="2229" spans="16:21" x14ac:dyDescent="0.15">
      <c r="P2229">
        <f t="shared" si="37"/>
        <v>20705</v>
      </c>
      <c r="Q2229" t="s">
        <v>210</v>
      </c>
      <c r="R2229" t="s">
        <v>161</v>
      </c>
      <c r="S2229" t="s">
        <v>159</v>
      </c>
      <c r="T2229">
        <v>0.60000000000000009</v>
      </c>
      <c r="U2229">
        <v>480</v>
      </c>
    </row>
    <row r="2230" spans="16:21" x14ac:dyDescent="0.15">
      <c r="P2230">
        <f t="shared" si="37"/>
        <v>20706</v>
      </c>
      <c r="Q2230" t="s">
        <v>210</v>
      </c>
      <c r="R2230" t="s">
        <v>161</v>
      </c>
      <c r="S2230" t="s">
        <v>160</v>
      </c>
      <c r="T2230">
        <v>0.29999999999999982</v>
      </c>
      <c r="U2230">
        <v>480</v>
      </c>
    </row>
    <row r="2231" spans="16:21" x14ac:dyDescent="0.15">
      <c r="P2231">
        <f t="shared" si="37"/>
        <v>20707</v>
      </c>
      <c r="Q2231" t="s">
        <v>210</v>
      </c>
      <c r="R2231" t="s">
        <v>161</v>
      </c>
      <c r="S2231" t="s">
        <v>161</v>
      </c>
      <c r="T2231">
        <v>0</v>
      </c>
      <c r="U2231">
        <v>0</v>
      </c>
    </row>
    <row r="2232" spans="16:21" x14ac:dyDescent="0.15">
      <c r="P2232">
        <f t="shared" si="37"/>
        <v>20708</v>
      </c>
      <c r="Q2232" t="s">
        <v>210</v>
      </c>
      <c r="R2232" t="s">
        <v>161</v>
      </c>
      <c r="S2232" t="s">
        <v>162</v>
      </c>
      <c r="T2232">
        <v>0.5</v>
      </c>
      <c r="U2232">
        <v>480</v>
      </c>
    </row>
    <row r="2233" spans="16:21" x14ac:dyDescent="0.15">
      <c r="P2233">
        <f t="shared" si="37"/>
        <v>20709</v>
      </c>
      <c r="Q2233" t="s">
        <v>210</v>
      </c>
      <c r="R2233" t="s">
        <v>161</v>
      </c>
      <c r="S2233" t="s">
        <v>163</v>
      </c>
      <c r="T2233">
        <v>0.89999999999999991</v>
      </c>
      <c r="U2233">
        <v>480</v>
      </c>
    </row>
    <row r="2234" spans="16:21" x14ac:dyDescent="0.15">
      <c r="P2234">
        <f t="shared" si="37"/>
        <v>20710</v>
      </c>
      <c r="Q2234" t="s">
        <v>210</v>
      </c>
      <c r="R2234" t="s">
        <v>161</v>
      </c>
      <c r="S2234" t="s">
        <v>164</v>
      </c>
      <c r="T2234">
        <v>1.1000000000000001</v>
      </c>
      <c r="U2234">
        <v>480</v>
      </c>
    </row>
    <row r="2235" spans="16:21" x14ac:dyDescent="0.15">
      <c r="P2235">
        <f t="shared" si="37"/>
        <v>20711</v>
      </c>
      <c r="Q2235" t="s">
        <v>210</v>
      </c>
      <c r="R2235" t="s">
        <v>161</v>
      </c>
      <c r="S2235" t="s">
        <v>165</v>
      </c>
      <c r="T2235">
        <v>1.6</v>
      </c>
      <c r="U2235">
        <v>480</v>
      </c>
    </row>
    <row r="2236" spans="16:21" x14ac:dyDescent="0.15">
      <c r="P2236">
        <f t="shared" si="37"/>
        <v>20712</v>
      </c>
      <c r="Q2236" t="s">
        <v>210</v>
      </c>
      <c r="R2236" t="s">
        <v>161</v>
      </c>
      <c r="S2236" t="s">
        <v>166</v>
      </c>
      <c r="T2236">
        <v>1.9</v>
      </c>
      <c r="U2236">
        <v>480</v>
      </c>
    </row>
    <row r="2237" spans="16:21" x14ac:dyDescent="0.15">
      <c r="P2237">
        <f t="shared" si="37"/>
        <v>20713</v>
      </c>
      <c r="Q2237" t="s">
        <v>210</v>
      </c>
      <c r="R2237" t="s">
        <v>161</v>
      </c>
      <c r="S2237" t="s">
        <v>167</v>
      </c>
      <c r="T2237">
        <v>2.3000000000000003</v>
      </c>
      <c r="U2237">
        <v>480</v>
      </c>
    </row>
    <row r="2238" spans="16:21" x14ac:dyDescent="0.15">
      <c r="P2238">
        <f t="shared" si="37"/>
        <v>20714</v>
      </c>
      <c r="Q2238" t="s">
        <v>210</v>
      </c>
      <c r="R2238" t="s">
        <v>161</v>
      </c>
      <c r="S2238" t="s">
        <v>168</v>
      </c>
      <c r="T2238">
        <v>2.6999999999999997</v>
      </c>
      <c r="U2238">
        <v>480</v>
      </c>
    </row>
    <row r="2239" spans="16:21" x14ac:dyDescent="0.15">
      <c r="P2239">
        <f t="shared" si="37"/>
        <v>20715</v>
      </c>
      <c r="Q2239" t="s">
        <v>210</v>
      </c>
      <c r="R2239" t="s">
        <v>161</v>
      </c>
      <c r="S2239" t="s">
        <v>169</v>
      </c>
      <c r="T2239">
        <v>3.5000000000000004</v>
      </c>
      <c r="U2239">
        <v>480</v>
      </c>
    </row>
    <row r="2240" spans="16:21" x14ac:dyDescent="0.15">
      <c r="P2240">
        <f t="shared" si="37"/>
        <v>20716</v>
      </c>
      <c r="Q2240" t="s">
        <v>210</v>
      </c>
      <c r="R2240" t="s">
        <v>161</v>
      </c>
      <c r="S2240" t="s">
        <v>170</v>
      </c>
      <c r="T2240">
        <v>3.8000000000000003</v>
      </c>
      <c r="U2240">
        <v>480</v>
      </c>
    </row>
    <row r="2241" spans="16:21" x14ac:dyDescent="0.15">
      <c r="P2241">
        <f t="shared" si="37"/>
        <v>20717</v>
      </c>
      <c r="Q2241" t="s">
        <v>210</v>
      </c>
      <c r="R2241" t="s">
        <v>161</v>
      </c>
      <c r="S2241" t="s">
        <v>171</v>
      </c>
      <c r="T2241">
        <v>4.3000000000000007</v>
      </c>
      <c r="U2241">
        <v>480</v>
      </c>
    </row>
    <row r="2242" spans="16:21" x14ac:dyDescent="0.15">
      <c r="P2242">
        <f t="shared" si="37"/>
        <v>20718</v>
      </c>
      <c r="Q2242" t="s">
        <v>210</v>
      </c>
      <c r="R2242" t="s">
        <v>161</v>
      </c>
      <c r="S2242" t="s">
        <v>172</v>
      </c>
      <c r="T2242">
        <v>5</v>
      </c>
      <c r="U2242">
        <v>480</v>
      </c>
    </row>
    <row r="2243" spans="16:21" x14ac:dyDescent="0.15">
      <c r="P2243">
        <f t="shared" ref="P2243:P2306" si="38">IF(Q2243="国道58号・330号沿線（那覇⇔コザ）",1,IF(Q2243="国道329号・330号沿線（那覇⇔与那原）",2,3))*10000+LEFT(R2243,2)*100+LEFT(S2243,2)</f>
        <v>20719</v>
      </c>
      <c r="Q2243" t="s">
        <v>210</v>
      </c>
      <c r="R2243" t="s">
        <v>161</v>
      </c>
      <c r="S2243" t="s">
        <v>173</v>
      </c>
      <c r="T2243">
        <v>5.6</v>
      </c>
      <c r="U2243">
        <v>560</v>
      </c>
    </row>
    <row r="2244" spans="16:21" x14ac:dyDescent="0.15">
      <c r="P2244">
        <f t="shared" si="38"/>
        <v>20720</v>
      </c>
      <c r="Q2244" t="s">
        <v>210</v>
      </c>
      <c r="R2244" t="s">
        <v>161</v>
      </c>
      <c r="S2244" t="s">
        <v>174</v>
      </c>
      <c r="T2244">
        <v>6.1999999999999993</v>
      </c>
      <c r="U2244">
        <v>560</v>
      </c>
    </row>
    <row r="2245" spans="16:21" x14ac:dyDescent="0.15">
      <c r="P2245">
        <f t="shared" si="38"/>
        <v>20721</v>
      </c>
      <c r="Q2245" t="s">
        <v>210</v>
      </c>
      <c r="R2245" t="s">
        <v>161</v>
      </c>
      <c r="S2245" t="s">
        <v>175</v>
      </c>
      <c r="T2245">
        <v>6.7999999999999989</v>
      </c>
      <c r="U2245">
        <v>660</v>
      </c>
    </row>
    <row r="2246" spans="16:21" x14ac:dyDescent="0.15">
      <c r="P2246">
        <f t="shared" si="38"/>
        <v>20722</v>
      </c>
      <c r="Q2246" t="s">
        <v>210</v>
      </c>
      <c r="R2246" t="s">
        <v>161</v>
      </c>
      <c r="S2246" t="s">
        <v>176</v>
      </c>
      <c r="T2246">
        <v>7.1999999999999993</v>
      </c>
      <c r="U2246">
        <v>660</v>
      </c>
    </row>
    <row r="2247" spans="16:21" x14ac:dyDescent="0.15">
      <c r="P2247">
        <f t="shared" si="38"/>
        <v>20723</v>
      </c>
      <c r="Q2247" t="s">
        <v>210</v>
      </c>
      <c r="R2247" t="s">
        <v>161</v>
      </c>
      <c r="S2247" t="s">
        <v>177</v>
      </c>
      <c r="T2247">
        <v>7.5</v>
      </c>
      <c r="U2247">
        <v>660</v>
      </c>
    </row>
    <row r="2248" spans="16:21" x14ac:dyDescent="0.15">
      <c r="P2248">
        <f t="shared" si="38"/>
        <v>20724</v>
      </c>
      <c r="Q2248" t="s">
        <v>210</v>
      </c>
      <c r="R2248" t="s">
        <v>161</v>
      </c>
      <c r="S2248" t="s">
        <v>178</v>
      </c>
      <c r="T2248">
        <v>7.7999999999999989</v>
      </c>
      <c r="U2248">
        <v>760</v>
      </c>
    </row>
    <row r="2249" spans="16:21" x14ac:dyDescent="0.15">
      <c r="P2249">
        <f t="shared" si="38"/>
        <v>20725</v>
      </c>
      <c r="Q2249" t="s">
        <v>210</v>
      </c>
      <c r="R2249" t="s">
        <v>161</v>
      </c>
      <c r="S2249" t="s">
        <v>179</v>
      </c>
      <c r="T2249">
        <v>8.1999999999999993</v>
      </c>
      <c r="U2249">
        <v>760</v>
      </c>
    </row>
    <row r="2250" spans="16:21" x14ac:dyDescent="0.15">
      <c r="P2250">
        <f t="shared" si="38"/>
        <v>20726</v>
      </c>
      <c r="Q2250" t="s">
        <v>210</v>
      </c>
      <c r="R2250" t="s">
        <v>161</v>
      </c>
      <c r="S2250" t="s">
        <v>180</v>
      </c>
      <c r="T2250">
        <v>8.5</v>
      </c>
      <c r="U2250">
        <v>760</v>
      </c>
    </row>
    <row r="2251" spans="16:21" x14ac:dyDescent="0.15">
      <c r="P2251">
        <f t="shared" si="38"/>
        <v>20727</v>
      </c>
      <c r="Q2251" t="s">
        <v>210</v>
      </c>
      <c r="R2251" t="s">
        <v>161</v>
      </c>
      <c r="S2251" t="s">
        <v>181</v>
      </c>
      <c r="T2251">
        <v>9</v>
      </c>
      <c r="U2251">
        <v>760</v>
      </c>
    </row>
    <row r="2252" spans="16:21" x14ac:dyDescent="0.15">
      <c r="P2252">
        <f t="shared" si="38"/>
        <v>20800</v>
      </c>
      <c r="Q2252" t="s">
        <v>210</v>
      </c>
      <c r="R2252" t="s">
        <v>162</v>
      </c>
      <c r="S2252" t="s">
        <v>154</v>
      </c>
      <c r="T2252">
        <v>3.4</v>
      </c>
      <c r="U2252">
        <v>480</v>
      </c>
    </row>
    <row r="2253" spans="16:21" x14ac:dyDescent="0.15">
      <c r="P2253">
        <f t="shared" si="38"/>
        <v>20801</v>
      </c>
      <c r="Q2253" t="s">
        <v>210</v>
      </c>
      <c r="R2253" t="s">
        <v>162</v>
      </c>
      <c r="S2253" t="s">
        <v>155</v>
      </c>
      <c r="T2253">
        <v>3</v>
      </c>
      <c r="U2253">
        <v>480</v>
      </c>
    </row>
    <row r="2254" spans="16:21" x14ac:dyDescent="0.15">
      <c r="P2254">
        <f t="shared" si="38"/>
        <v>20802</v>
      </c>
      <c r="Q2254" t="s">
        <v>210</v>
      </c>
      <c r="R2254" t="s">
        <v>162</v>
      </c>
      <c r="S2254" t="s">
        <v>156</v>
      </c>
      <c r="T2254">
        <v>2.5</v>
      </c>
      <c r="U2254">
        <v>480</v>
      </c>
    </row>
    <row r="2255" spans="16:21" x14ac:dyDescent="0.15">
      <c r="P2255">
        <f t="shared" si="38"/>
        <v>20803</v>
      </c>
      <c r="Q2255" t="s">
        <v>210</v>
      </c>
      <c r="R2255" t="s">
        <v>162</v>
      </c>
      <c r="S2255" t="s">
        <v>157</v>
      </c>
      <c r="T2255">
        <v>2</v>
      </c>
      <c r="U2255">
        <v>480</v>
      </c>
    </row>
    <row r="2256" spans="16:21" x14ac:dyDescent="0.15">
      <c r="P2256">
        <f t="shared" si="38"/>
        <v>20804</v>
      </c>
      <c r="Q2256" t="s">
        <v>210</v>
      </c>
      <c r="R2256" t="s">
        <v>162</v>
      </c>
      <c r="S2256" t="s">
        <v>158</v>
      </c>
      <c r="T2256">
        <v>1.2999999999999998</v>
      </c>
      <c r="U2256">
        <v>480</v>
      </c>
    </row>
    <row r="2257" spans="16:21" x14ac:dyDescent="0.15">
      <c r="P2257">
        <f t="shared" si="38"/>
        <v>20805</v>
      </c>
      <c r="Q2257" t="s">
        <v>210</v>
      </c>
      <c r="R2257" t="s">
        <v>162</v>
      </c>
      <c r="S2257" t="s">
        <v>159</v>
      </c>
      <c r="T2257">
        <v>1.1000000000000001</v>
      </c>
      <c r="U2257">
        <v>480</v>
      </c>
    </row>
    <row r="2258" spans="16:21" x14ac:dyDescent="0.15">
      <c r="P2258">
        <f t="shared" si="38"/>
        <v>20806</v>
      </c>
      <c r="Q2258" t="s">
        <v>210</v>
      </c>
      <c r="R2258" t="s">
        <v>162</v>
      </c>
      <c r="S2258" t="s">
        <v>160</v>
      </c>
      <c r="T2258">
        <v>0.79999999999999982</v>
      </c>
      <c r="U2258">
        <v>480</v>
      </c>
    </row>
    <row r="2259" spans="16:21" x14ac:dyDescent="0.15">
      <c r="P2259">
        <f t="shared" si="38"/>
        <v>20807</v>
      </c>
      <c r="Q2259" t="s">
        <v>210</v>
      </c>
      <c r="R2259" t="s">
        <v>162</v>
      </c>
      <c r="S2259" t="s">
        <v>161</v>
      </c>
      <c r="T2259">
        <v>0.5</v>
      </c>
      <c r="U2259">
        <v>480</v>
      </c>
    </row>
    <row r="2260" spans="16:21" x14ac:dyDescent="0.15">
      <c r="P2260">
        <f t="shared" si="38"/>
        <v>20808</v>
      </c>
      <c r="Q2260" t="s">
        <v>210</v>
      </c>
      <c r="R2260" t="s">
        <v>162</v>
      </c>
      <c r="S2260" t="s">
        <v>162</v>
      </c>
      <c r="T2260">
        <v>0</v>
      </c>
      <c r="U2260">
        <v>0</v>
      </c>
    </row>
    <row r="2261" spans="16:21" x14ac:dyDescent="0.15">
      <c r="P2261">
        <f t="shared" si="38"/>
        <v>20809</v>
      </c>
      <c r="Q2261" t="s">
        <v>210</v>
      </c>
      <c r="R2261" t="s">
        <v>162</v>
      </c>
      <c r="S2261" t="s">
        <v>163</v>
      </c>
      <c r="T2261">
        <v>0.39999999999999991</v>
      </c>
      <c r="U2261">
        <v>480</v>
      </c>
    </row>
    <row r="2262" spans="16:21" x14ac:dyDescent="0.15">
      <c r="P2262">
        <f t="shared" si="38"/>
        <v>20810</v>
      </c>
      <c r="Q2262" t="s">
        <v>210</v>
      </c>
      <c r="R2262" t="s">
        <v>162</v>
      </c>
      <c r="S2262" t="s">
        <v>164</v>
      </c>
      <c r="T2262">
        <v>0.60000000000000009</v>
      </c>
      <c r="U2262">
        <v>480</v>
      </c>
    </row>
    <row r="2263" spans="16:21" x14ac:dyDescent="0.15">
      <c r="P2263">
        <f t="shared" si="38"/>
        <v>20811</v>
      </c>
      <c r="Q2263" t="s">
        <v>210</v>
      </c>
      <c r="R2263" t="s">
        <v>162</v>
      </c>
      <c r="S2263" t="s">
        <v>165</v>
      </c>
      <c r="T2263">
        <v>1.1000000000000001</v>
      </c>
      <c r="U2263">
        <v>480</v>
      </c>
    </row>
    <row r="2264" spans="16:21" x14ac:dyDescent="0.15">
      <c r="P2264">
        <f t="shared" si="38"/>
        <v>20812</v>
      </c>
      <c r="Q2264" t="s">
        <v>210</v>
      </c>
      <c r="R2264" t="s">
        <v>162</v>
      </c>
      <c r="S2264" t="s">
        <v>166</v>
      </c>
      <c r="T2264">
        <v>1.4</v>
      </c>
      <c r="U2264">
        <v>480</v>
      </c>
    </row>
    <row r="2265" spans="16:21" x14ac:dyDescent="0.15">
      <c r="P2265">
        <f t="shared" si="38"/>
        <v>20813</v>
      </c>
      <c r="Q2265" t="s">
        <v>210</v>
      </c>
      <c r="R2265" t="s">
        <v>162</v>
      </c>
      <c r="S2265" t="s">
        <v>167</v>
      </c>
      <c r="T2265">
        <v>1.8000000000000003</v>
      </c>
      <c r="U2265">
        <v>480</v>
      </c>
    </row>
    <row r="2266" spans="16:21" x14ac:dyDescent="0.15">
      <c r="P2266">
        <f t="shared" si="38"/>
        <v>20814</v>
      </c>
      <c r="Q2266" t="s">
        <v>210</v>
      </c>
      <c r="R2266" t="s">
        <v>162</v>
      </c>
      <c r="S2266" t="s">
        <v>168</v>
      </c>
      <c r="T2266">
        <v>2.1999999999999997</v>
      </c>
      <c r="U2266">
        <v>480</v>
      </c>
    </row>
    <row r="2267" spans="16:21" x14ac:dyDescent="0.15">
      <c r="P2267">
        <f t="shared" si="38"/>
        <v>20815</v>
      </c>
      <c r="Q2267" t="s">
        <v>210</v>
      </c>
      <c r="R2267" t="s">
        <v>162</v>
      </c>
      <c r="S2267" t="s">
        <v>169</v>
      </c>
      <c r="T2267">
        <v>3.0000000000000004</v>
      </c>
      <c r="U2267">
        <v>480</v>
      </c>
    </row>
    <row r="2268" spans="16:21" x14ac:dyDescent="0.15">
      <c r="P2268">
        <f t="shared" si="38"/>
        <v>20816</v>
      </c>
      <c r="Q2268" t="s">
        <v>210</v>
      </c>
      <c r="R2268" t="s">
        <v>162</v>
      </c>
      <c r="S2268" t="s">
        <v>170</v>
      </c>
      <c r="T2268">
        <v>3.3000000000000003</v>
      </c>
      <c r="U2268">
        <v>480</v>
      </c>
    </row>
    <row r="2269" spans="16:21" x14ac:dyDescent="0.15">
      <c r="P2269">
        <f t="shared" si="38"/>
        <v>20817</v>
      </c>
      <c r="Q2269" t="s">
        <v>210</v>
      </c>
      <c r="R2269" t="s">
        <v>162</v>
      </c>
      <c r="S2269" t="s">
        <v>171</v>
      </c>
      <c r="T2269">
        <v>3.8000000000000003</v>
      </c>
      <c r="U2269">
        <v>480</v>
      </c>
    </row>
    <row r="2270" spans="16:21" x14ac:dyDescent="0.15">
      <c r="P2270">
        <f t="shared" si="38"/>
        <v>20818</v>
      </c>
      <c r="Q2270" t="s">
        <v>210</v>
      </c>
      <c r="R2270" t="s">
        <v>162</v>
      </c>
      <c r="S2270" t="s">
        <v>172</v>
      </c>
      <c r="T2270">
        <v>4.5</v>
      </c>
      <c r="U2270">
        <v>480</v>
      </c>
    </row>
    <row r="2271" spans="16:21" x14ac:dyDescent="0.15">
      <c r="P2271">
        <f t="shared" si="38"/>
        <v>20819</v>
      </c>
      <c r="Q2271" t="s">
        <v>210</v>
      </c>
      <c r="R2271" t="s">
        <v>162</v>
      </c>
      <c r="S2271" t="s">
        <v>173</v>
      </c>
      <c r="T2271">
        <v>5.0999999999999996</v>
      </c>
      <c r="U2271">
        <v>560</v>
      </c>
    </row>
    <row r="2272" spans="16:21" x14ac:dyDescent="0.15">
      <c r="P2272">
        <f t="shared" si="38"/>
        <v>20820</v>
      </c>
      <c r="Q2272" t="s">
        <v>210</v>
      </c>
      <c r="R2272" t="s">
        <v>162</v>
      </c>
      <c r="S2272" t="s">
        <v>174</v>
      </c>
      <c r="T2272">
        <v>5.6999999999999993</v>
      </c>
      <c r="U2272">
        <v>560</v>
      </c>
    </row>
    <row r="2273" spans="16:21" x14ac:dyDescent="0.15">
      <c r="P2273">
        <f t="shared" si="38"/>
        <v>20821</v>
      </c>
      <c r="Q2273" t="s">
        <v>210</v>
      </c>
      <c r="R2273" t="s">
        <v>162</v>
      </c>
      <c r="S2273" t="s">
        <v>175</v>
      </c>
      <c r="T2273">
        <v>6.2999999999999989</v>
      </c>
      <c r="U2273">
        <v>660</v>
      </c>
    </row>
    <row r="2274" spans="16:21" x14ac:dyDescent="0.15">
      <c r="P2274">
        <f t="shared" si="38"/>
        <v>20822</v>
      </c>
      <c r="Q2274" t="s">
        <v>210</v>
      </c>
      <c r="R2274" t="s">
        <v>162</v>
      </c>
      <c r="S2274" t="s">
        <v>176</v>
      </c>
      <c r="T2274">
        <v>6.6999999999999993</v>
      </c>
      <c r="U2274">
        <v>660</v>
      </c>
    </row>
    <row r="2275" spans="16:21" x14ac:dyDescent="0.15">
      <c r="P2275">
        <f t="shared" si="38"/>
        <v>20823</v>
      </c>
      <c r="Q2275" t="s">
        <v>210</v>
      </c>
      <c r="R2275" t="s">
        <v>162</v>
      </c>
      <c r="S2275" t="s">
        <v>177</v>
      </c>
      <c r="T2275">
        <v>7</v>
      </c>
      <c r="U2275">
        <v>660</v>
      </c>
    </row>
    <row r="2276" spans="16:21" x14ac:dyDescent="0.15">
      <c r="P2276">
        <f t="shared" si="38"/>
        <v>20824</v>
      </c>
      <c r="Q2276" t="s">
        <v>210</v>
      </c>
      <c r="R2276" t="s">
        <v>162</v>
      </c>
      <c r="S2276" t="s">
        <v>178</v>
      </c>
      <c r="T2276">
        <v>7.2999999999999989</v>
      </c>
      <c r="U2276">
        <v>760</v>
      </c>
    </row>
    <row r="2277" spans="16:21" x14ac:dyDescent="0.15">
      <c r="P2277">
        <f t="shared" si="38"/>
        <v>20825</v>
      </c>
      <c r="Q2277" t="s">
        <v>210</v>
      </c>
      <c r="R2277" t="s">
        <v>162</v>
      </c>
      <c r="S2277" t="s">
        <v>179</v>
      </c>
      <c r="T2277">
        <v>7.6999999999999993</v>
      </c>
      <c r="U2277">
        <v>760</v>
      </c>
    </row>
    <row r="2278" spans="16:21" x14ac:dyDescent="0.15">
      <c r="P2278">
        <f t="shared" si="38"/>
        <v>20826</v>
      </c>
      <c r="Q2278" t="s">
        <v>210</v>
      </c>
      <c r="R2278" t="s">
        <v>162</v>
      </c>
      <c r="S2278" t="s">
        <v>180</v>
      </c>
      <c r="T2278">
        <v>8</v>
      </c>
      <c r="U2278">
        <v>760</v>
      </c>
    </row>
    <row r="2279" spans="16:21" x14ac:dyDescent="0.15">
      <c r="P2279">
        <f t="shared" si="38"/>
        <v>20827</v>
      </c>
      <c r="Q2279" t="s">
        <v>210</v>
      </c>
      <c r="R2279" t="s">
        <v>162</v>
      </c>
      <c r="S2279" t="s">
        <v>181</v>
      </c>
      <c r="T2279">
        <v>8.5</v>
      </c>
      <c r="U2279">
        <v>760</v>
      </c>
    </row>
    <row r="2280" spans="16:21" x14ac:dyDescent="0.15">
      <c r="P2280">
        <f t="shared" si="38"/>
        <v>20900</v>
      </c>
      <c r="Q2280" t="s">
        <v>210</v>
      </c>
      <c r="R2280" t="s">
        <v>163</v>
      </c>
      <c r="S2280" t="s">
        <v>154</v>
      </c>
      <c r="T2280">
        <v>3.8</v>
      </c>
      <c r="U2280">
        <v>480</v>
      </c>
    </row>
    <row r="2281" spans="16:21" x14ac:dyDescent="0.15">
      <c r="P2281">
        <f t="shared" si="38"/>
        <v>20901</v>
      </c>
      <c r="Q2281" t="s">
        <v>210</v>
      </c>
      <c r="R2281" t="s">
        <v>163</v>
      </c>
      <c r="S2281" t="s">
        <v>155</v>
      </c>
      <c r="T2281">
        <v>3.4</v>
      </c>
      <c r="U2281">
        <v>480</v>
      </c>
    </row>
    <row r="2282" spans="16:21" x14ac:dyDescent="0.15">
      <c r="P2282">
        <f t="shared" si="38"/>
        <v>20902</v>
      </c>
      <c r="Q2282" t="s">
        <v>210</v>
      </c>
      <c r="R2282" t="s">
        <v>163</v>
      </c>
      <c r="S2282" t="s">
        <v>156</v>
      </c>
      <c r="T2282">
        <v>2.9</v>
      </c>
      <c r="U2282">
        <v>480</v>
      </c>
    </row>
    <row r="2283" spans="16:21" x14ac:dyDescent="0.15">
      <c r="P2283">
        <f t="shared" si="38"/>
        <v>20903</v>
      </c>
      <c r="Q2283" t="s">
        <v>210</v>
      </c>
      <c r="R2283" t="s">
        <v>163</v>
      </c>
      <c r="S2283" t="s">
        <v>157</v>
      </c>
      <c r="T2283">
        <v>2.4</v>
      </c>
      <c r="U2283">
        <v>480</v>
      </c>
    </row>
    <row r="2284" spans="16:21" x14ac:dyDescent="0.15">
      <c r="P2284">
        <f t="shared" si="38"/>
        <v>20904</v>
      </c>
      <c r="Q2284" t="s">
        <v>210</v>
      </c>
      <c r="R2284" t="s">
        <v>163</v>
      </c>
      <c r="S2284" t="s">
        <v>158</v>
      </c>
      <c r="T2284">
        <v>1.6999999999999997</v>
      </c>
      <c r="U2284">
        <v>480</v>
      </c>
    </row>
    <row r="2285" spans="16:21" x14ac:dyDescent="0.15">
      <c r="P2285">
        <f t="shared" si="38"/>
        <v>20905</v>
      </c>
      <c r="Q2285" t="s">
        <v>210</v>
      </c>
      <c r="R2285" t="s">
        <v>163</v>
      </c>
      <c r="S2285" t="s">
        <v>159</v>
      </c>
      <c r="T2285">
        <v>1.5</v>
      </c>
      <c r="U2285">
        <v>480</v>
      </c>
    </row>
    <row r="2286" spans="16:21" x14ac:dyDescent="0.15">
      <c r="P2286">
        <f t="shared" si="38"/>
        <v>20906</v>
      </c>
      <c r="Q2286" t="s">
        <v>210</v>
      </c>
      <c r="R2286" t="s">
        <v>163</v>
      </c>
      <c r="S2286" t="s">
        <v>160</v>
      </c>
      <c r="T2286">
        <v>1.1999999999999997</v>
      </c>
      <c r="U2286">
        <v>480</v>
      </c>
    </row>
    <row r="2287" spans="16:21" x14ac:dyDescent="0.15">
      <c r="P2287">
        <f t="shared" si="38"/>
        <v>20907</v>
      </c>
      <c r="Q2287" t="s">
        <v>210</v>
      </c>
      <c r="R2287" t="s">
        <v>163</v>
      </c>
      <c r="S2287" t="s">
        <v>161</v>
      </c>
      <c r="T2287">
        <v>0.89999999999999991</v>
      </c>
      <c r="U2287">
        <v>480</v>
      </c>
    </row>
    <row r="2288" spans="16:21" x14ac:dyDescent="0.15">
      <c r="P2288">
        <f t="shared" si="38"/>
        <v>20908</v>
      </c>
      <c r="Q2288" t="s">
        <v>210</v>
      </c>
      <c r="R2288" t="s">
        <v>163</v>
      </c>
      <c r="S2288" t="s">
        <v>162</v>
      </c>
      <c r="T2288">
        <v>0.39999999999999991</v>
      </c>
      <c r="U2288">
        <v>480</v>
      </c>
    </row>
    <row r="2289" spans="16:21" x14ac:dyDescent="0.15">
      <c r="P2289">
        <f t="shared" si="38"/>
        <v>20909</v>
      </c>
      <c r="Q2289" t="s">
        <v>210</v>
      </c>
      <c r="R2289" t="s">
        <v>163</v>
      </c>
      <c r="S2289" t="s">
        <v>163</v>
      </c>
      <c r="T2289">
        <v>0</v>
      </c>
      <c r="U2289">
        <v>0</v>
      </c>
    </row>
    <row r="2290" spans="16:21" x14ac:dyDescent="0.15">
      <c r="P2290">
        <f t="shared" si="38"/>
        <v>20910</v>
      </c>
      <c r="Q2290" t="s">
        <v>210</v>
      </c>
      <c r="R2290" t="s">
        <v>163</v>
      </c>
      <c r="S2290" t="s">
        <v>164</v>
      </c>
      <c r="T2290">
        <v>0.20000000000000018</v>
      </c>
      <c r="U2290">
        <v>480</v>
      </c>
    </row>
    <row r="2291" spans="16:21" x14ac:dyDescent="0.15">
      <c r="P2291">
        <f t="shared" si="38"/>
        <v>20911</v>
      </c>
      <c r="Q2291" t="s">
        <v>210</v>
      </c>
      <c r="R2291" t="s">
        <v>163</v>
      </c>
      <c r="S2291" t="s">
        <v>165</v>
      </c>
      <c r="T2291">
        <v>0.70000000000000018</v>
      </c>
      <c r="U2291">
        <v>480</v>
      </c>
    </row>
    <row r="2292" spans="16:21" x14ac:dyDescent="0.15">
      <c r="P2292">
        <f t="shared" si="38"/>
        <v>20912</v>
      </c>
      <c r="Q2292" t="s">
        <v>210</v>
      </c>
      <c r="R2292" t="s">
        <v>163</v>
      </c>
      <c r="S2292" t="s">
        <v>166</v>
      </c>
      <c r="T2292">
        <v>1</v>
      </c>
      <c r="U2292">
        <v>480</v>
      </c>
    </row>
    <row r="2293" spans="16:21" x14ac:dyDescent="0.15">
      <c r="P2293">
        <f t="shared" si="38"/>
        <v>20913</v>
      </c>
      <c r="Q2293" t="s">
        <v>210</v>
      </c>
      <c r="R2293" t="s">
        <v>163</v>
      </c>
      <c r="S2293" t="s">
        <v>167</v>
      </c>
      <c r="T2293">
        <v>1.4000000000000004</v>
      </c>
      <c r="U2293">
        <v>480</v>
      </c>
    </row>
    <row r="2294" spans="16:21" x14ac:dyDescent="0.15">
      <c r="P2294">
        <f t="shared" si="38"/>
        <v>20914</v>
      </c>
      <c r="Q2294" t="s">
        <v>210</v>
      </c>
      <c r="R2294" t="s">
        <v>163</v>
      </c>
      <c r="S2294" t="s">
        <v>168</v>
      </c>
      <c r="T2294">
        <v>1.7999999999999998</v>
      </c>
      <c r="U2294">
        <v>480</v>
      </c>
    </row>
    <row r="2295" spans="16:21" x14ac:dyDescent="0.15">
      <c r="P2295">
        <f t="shared" si="38"/>
        <v>20915</v>
      </c>
      <c r="Q2295" t="s">
        <v>210</v>
      </c>
      <c r="R2295" t="s">
        <v>163</v>
      </c>
      <c r="S2295" t="s">
        <v>169</v>
      </c>
      <c r="T2295">
        <v>2.6000000000000005</v>
      </c>
      <c r="U2295">
        <v>480</v>
      </c>
    </row>
    <row r="2296" spans="16:21" x14ac:dyDescent="0.15">
      <c r="P2296">
        <f t="shared" si="38"/>
        <v>20916</v>
      </c>
      <c r="Q2296" t="s">
        <v>210</v>
      </c>
      <c r="R2296" t="s">
        <v>163</v>
      </c>
      <c r="S2296" t="s">
        <v>170</v>
      </c>
      <c r="T2296">
        <v>2.9000000000000004</v>
      </c>
      <c r="U2296">
        <v>480</v>
      </c>
    </row>
    <row r="2297" spans="16:21" x14ac:dyDescent="0.15">
      <c r="P2297">
        <f t="shared" si="38"/>
        <v>20917</v>
      </c>
      <c r="Q2297" t="s">
        <v>210</v>
      </c>
      <c r="R2297" t="s">
        <v>163</v>
      </c>
      <c r="S2297" t="s">
        <v>171</v>
      </c>
      <c r="T2297">
        <v>3.4000000000000004</v>
      </c>
      <c r="U2297">
        <v>480</v>
      </c>
    </row>
    <row r="2298" spans="16:21" x14ac:dyDescent="0.15">
      <c r="P2298">
        <f t="shared" si="38"/>
        <v>20918</v>
      </c>
      <c r="Q2298" t="s">
        <v>210</v>
      </c>
      <c r="R2298" t="s">
        <v>163</v>
      </c>
      <c r="S2298" t="s">
        <v>172</v>
      </c>
      <c r="T2298">
        <v>4.1000000000000005</v>
      </c>
      <c r="U2298">
        <v>480</v>
      </c>
    </row>
    <row r="2299" spans="16:21" x14ac:dyDescent="0.15">
      <c r="P2299">
        <f t="shared" si="38"/>
        <v>20919</v>
      </c>
      <c r="Q2299" t="s">
        <v>210</v>
      </c>
      <c r="R2299" t="s">
        <v>163</v>
      </c>
      <c r="S2299" t="s">
        <v>173</v>
      </c>
      <c r="T2299">
        <v>4.7</v>
      </c>
      <c r="U2299">
        <v>560</v>
      </c>
    </row>
    <row r="2300" spans="16:21" x14ac:dyDescent="0.15">
      <c r="P2300">
        <f t="shared" si="38"/>
        <v>20920</v>
      </c>
      <c r="Q2300" t="s">
        <v>210</v>
      </c>
      <c r="R2300" t="s">
        <v>163</v>
      </c>
      <c r="S2300" t="s">
        <v>174</v>
      </c>
      <c r="T2300">
        <v>5.3</v>
      </c>
      <c r="U2300">
        <v>560</v>
      </c>
    </row>
    <row r="2301" spans="16:21" x14ac:dyDescent="0.15">
      <c r="P2301">
        <f t="shared" si="38"/>
        <v>20921</v>
      </c>
      <c r="Q2301" t="s">
        <v>210</v>
      </c>
      <c r="R2301" t="s">
        <v>163</v>
      </c>
      <c r="S2301" t="s">
        <v>175</v>
      </c>
      <c r="T2301">
        <v>5.8999999999999995</v>
      </c>
      <c r="U2301">
        <v>660</v>
      </c>
    </row>
    <row r="2302" spans="16:21" x14ac:dyDescent="0.15">
      <c r="P2302">
        <f t="shared" si="38"/>
        <v>20922</v>
      </c>
      <c r="Q2302" t="s">
        <v>210</v>
      </c>
      <c r="R2302" t="s">
        <v>163</v>
      </c>
      <c r="S2302" t="s">
        <v>176</v>
      </c>
      <c r="T2302">
        <v>6.3</v>
      </c>
      <c r="U2302">
        <v>660</v>
      </c>
    </row>
    <row r="2303" spans="16:21" x14ac:dyDescent="0.15">
      <c r="P2303">
        <f t="shared" si="38"/>
        <v>20923</v>
      </c>
      <c r="Q2303" t="s">
        <v>210</v>
      </c>
      <c r="R2303" t="s">
        <v>163</v>
      </c>
      <c r="S2303" t="s">
        <v>177</v>
      </c>
      <c r="T2303">
        <v>6.6000000000000005</v>
      </c>
      <c r="U2303">
        <v>660</v>
      </c>
    </row>
    <row r="2304" spans="16:21" x14ac:dyDescent="0.15">
      <c r="P2304">
        <f t="shared" si="38"/>
        <v>20924</v>
      </c>
      <c r="Q2304" t="s">
        <v>210</v>
      </c>
      <c r="R2304" t="s">
        <v>163</v>
      </c>
      <c r="S2304" t="s">
        <v>178</v>
      </c>
      <c r="T2304">
        <v>6.8999999999999995</v>
      </c>
      <c r="U2304">
        <v>760</v>
      </c>
    </row>
    <row r="2305" spans="16:21" x14ac:dyDescent="0.15">
      <c r="P2305">
        <f t="shared" si="38"/>
        <v>20925</v>
      </c>
      <c r="Q2305" t="s">
        <v>210</v>
      </c>
      <c r="R2305" t="s">
        <v>163</v>
      </c>
      <c r="S2305" t="s">
        <v>179</v>
      </c>
      <c r="T2305">
        <v>7.3</v>
      </c>
      <c r="U2305">
        <v>760</v>
      </c>
    </row>
    <row r="2306" spans="16:21" x14ac:dyDescent="0.15">
      <c r="P2306">
        <f t="shared" si="38"/>
        <v>20926</v>
      </c>
      <c r="Q2306" t="s">
        <v>210</v>
      </c>
      <c r="R2306" t="s">
        <v>163</v>
      </c>
      <c r="S2306" t="s">
        <v>180</v>
      </c>
      <c r="T2306">
        <v>7.6000000000000005</v>
      </c>
      <c r="U2306">
        <v>760</v>
      </c>
    </row>
    <row r="2307" spans="16:21" x14ac:dyDescent="0.15">
      <c r="P2307">
        <f t="shared" ref="P2307:P2370" si="39">IF(Q2307="国道58号・330号沿線（那覇⇔コザ）",1,IF(Q2307="国道329号・330号沿線（那覇⇔与那原）",2,3))*10000+LEFT(R2307,2)*100+LEFT(S2307,2)</f>
        <v>20927</v>
      </c>
      <c r="Q2307" t="s">
        <v>210</v>
      </c>
      <c r="R2307" t="s">
        <v>163</v>
      </c>
      <c r="S2307" t="s">
        <v>181</v>
      </c>
      <c r="T2307">
        <v>8.1000000000000014</v>
      </c>
      <c r="U2307">
        <v>760</v>
      </c>
    </row>
    <row r="2308" spans="16:21" x14ac:dyDescent="0.15">
      <c r="P2308">
        <f t="shared" si="39"/>
        <v>21000</v>
      </c>
      <c r="Q2308" t="s">
        <v>210</v>
      </c>
      <c r="R2308" t="s">
        <v>164</v>
      </c>
      <c r="S2308" t="s">
        <v>154</v>
      </c>
      <c r="T2308">
        <v>4</v>
      </c>
      <c r="U2308">
        <v>480</v>
      </c>
    </row>
    <row r="2309" spans="16:21" x14ac:dyDescent="0.15">
      <c r="P2309">
        <f t="shared" si="39"/>
        <v>21001</v>
      </c>
      <c r="Q2309" t="s">
        <v>210</v>
      </c>
      <c r="R2309" t="s">
        <v>164</v>
      </c>
      <c r="S2309" t="s">
        <v>155</v>
      </c>
      <c r="T2309">
        <v>3.6</v>
      </c>
      <c r="U2309">
        <v>480</v>
      </c>
    </row>
    <row r="2310" spans="16:21" x14ac:dyDescent="0.15">
      <c r="P2310">
        <f t="shared" si="39"/>
        <v>21002</v>
      </c>
      <c r="Q2310" t="s">
        <v>210</v>
      </c>
      <c r="R2310" t="s">
        <v>164</v>
      </c>
      <c r="S2310" t="s">
        <v>156</v>
      </c>
      <c r="T2310">
        <v>3.1</v>
      </c>
      <c r="U2310">
        <v>480</v>
      </c>
    </row>
    <row r="2311" spans="16:21" x14ac:dyDescent="0.15">
      <c r="P2311">
        <f t="shared" si="39"/>
        <v>21003</v>
      </c>
      <c r="Q2311" t="s">
        <v>210</v>
      </c>
      <c r="R2311" t="s">
        <v>164</v>
      </c>
      <c r="S2311" t="s">
        <v>157</v>
      </c>
      <c r="T2311">
        <v>2.6</v>
      </c>
      <c r="U2311">
        <v>480</v>
      </c>
    </row>
    <row r="2312" spans="16:21" x14ac:dyDescent="0.15">
      <c r="P2312">
        <f t="shared" si="39"/>
        <v>21004</v>
      </c>
      <c r="Q2312" t="s">
        <v>210</v>
      </c>
      <c r="R2312" t="s">
        <v>164</v>
      </c>
      <c r="S2312" t="s">
        <v>158</v>
      </c>
      <c r="T2312">
        <v>1.9</v>
      </c>
      <c r="U2312">
        <v>480</v>
      </c>
    </row>
    <row r="2313" spans="16:21" x14ac:dyDescent="0.15">
      <c r="P2313">
        <f t="shared" si="39"/>
        <v>21005</v>
      </c>
      <c r="Q2313" t="s">
        <v>210</v>
      </c>
      <c r="R2313" t="s">
        <v>164</v>
      </c>
      <c r="S2313" t="s">
        <v>159</v>
      </c>
      <c r="T2313">
        <v>1.7000000000000002</v>
      </c>
      <c r="U2313">
        <v>480</v>
      </c>
    </row>
    <row r="2314" spans="16:21" x14ac:dyDescent="0.15">
      <c r="P2314">
        <f t="shared" si="39"/>
        <v>21006</v>
      </c>
      <c r="Q2314" t="s">
        <v>210</v>
      </c>
      <c r="R2314" t="s">
        <v>164</v>
      </c>
      <c r="S2314" t="s">
        <v>160</v>
      </c>
      <c r="T2314">
        <v>1.4</v>
      </c>
      <c r="U2314">
        <v>480</v>
      </c>
    </row>
    <row r="2315" spans="16:21" x14ac:dyDescent="0.15">
      <c r="P2315">
        <f t="shared" si="39"/>
        <v>21007</v>
      </c>
      <c r="Q2315" t="s">
        <v>210</v>
      </c>
      <c r="R2315" t="s">
        <v>164</v>
      </c>
      <c r="S2315" t="s">
        <v>161</v>
      </c>
      <c r="T2315">
        <v>1.1000000000000001</v>
      </c>
      <c r="U2315">
        <v>480</v>
      </c>
    </row>
    <row r="2316" spans="16:21" x14ac:dyDescent="0.15">
      <c r="P2316">
        <f t="shared" si="39"/>
        <v>21008</v>
      </c>
      <c r="Q2316" t="s">
        <v>210</v>
      </c>
      <c r="R2316" t="s">
        <v>164</v>
      </c>
      <c r="S2316" t="s">
        <v>162</v>
      </c>
      <c r="T2316">
        <v>0.60000000000000009</v>
      </c>
      <c r="U2316">
        <v>480</v>
      </c>
    </row>
    <row r="2317" spans="16:21" x14ac:dyDescent="0.15">
      <c r="P2317">
        <f t="shared" si="39"/>
        <v>21009</v>
      </c>
      <c r="Q2317" t="s">
        <v>210</v>
      </c>
      <c r="R2317" t="s">
        <v>164</v>
      </c>
      <c r="S2317" t="s">
        <v>163</v>
      </c>
      <c r="T2317">
        <v>0.20000000000000018</v>
      </c>
      <c r="U2317">
        <v>480</v>
      </c>
    </row>
    <row r="2318" spans="16:21" x14ac:dyDescent="0.15">
      <c r="P2318">
        <f t="shared" si="39"/>
        <v>21010</v>
      </c>
      <c r="Q2318" t="s">
        <v>210</v>
      </c>
      <c r="R2318" t="s">
        <v>164</v>
      </c>
      <c r="S2318" t="s">
        <v>164</v>
      </c>
      <c r="T2318">
        <v>0</v>
      </c>
      <c r="U2318">
        <v>0</v>
      </c>
    </row>
    <row r="2319" spans="16:21" x14ac:dyDescent="0.15">
      <c r="P2319">
        <f t="shared" si="39"/>
        <v>21011</v>
      </c>
      <c r="Q2319" t="s">
        <v>210</v>
      </c>
      <c r="R2319" t="s">
        <v>164</v>
      </c>
      <c r="S2319" t="s">
        <v>165</v>
      </c>
      <c r="T2319">
        <v>0.5</v>
      </c>
      <c r="U2319">
        <v>480</v>
      </c>
    </row>
    <row r="2320" spans="16:21" x14ac:dyDescent="0.15">
      <c r="P2320">
        <f t="shared" si="39"/>
        <v>21012</v>
      </c>
      <c r="Q2320" t="s">
        <v>210</v>
      </c>
      <c r="R2320" t="s">
        <v>164</v>
      </c>
      <c r="S2320" t="s">
        <v>166</v>
      </c>
      <c r="T2320">
        <v>0.79999999999999982</v>
      </c>
      <c r="U2320">
        <v>480</v>
      </c>
    </row>
    <row r="2321" spans="16:21" x14ac:dyDescent="0.15">
      <c r="P2321">
        <f t="shared" si="39"/>
        <v>21013</v>
      </c>
      <c r="Q2321" t="s">
        <v>210</v>
      </c>
      <c r="R2321" t="s">
        <v>164</v>
      </c>
      <c r="S2321" t="s">
        <v>167</v>
      </c>
      <c r="T2321">
        <v>1.2000000000000002</v>
      </c>
      <c r="U2321">
        <v>480</v>
      </c>
    </row>
    <row r="2322" spans="16:21" x14ac:dyDescent="0.15">
      <c r="P2322">
        <f t="shared" si="39"/>
        <v>21014</v>
      </c>
      <c r="Q2322" t="s">
        <v>210</v>
      </c>
      <c r="R2322" t="s">
        <v>164</v>
      </c>
      <c r="S2322" t="s">
        <v>168</v>
      </c>
      <c r="T2322">
        <v>1.5999999999999996</v>
      </c>
      <c r="U2322">
        <v>480</v>
      </c>
    </row>
    <row r="2323" spans="16:21" x14ac:dyDescent="0.15">
      <c r="P2323">
        <f t="shared" si="39"/>
        <v>21015</v>
      </c>
      <c r="Q2323" t="s">
        <v>210</v>
      </c>
      <c r="R2323" t="s">
        <v>164</v>
      </c>
      <c r="S2323" t="s">
        <v>169</v>
      </c>
      <c r="T2323">
        <v>2.4000000000000004</v>
      </c>
      <c r="U2323">
        <v>480</v>
      </c>
    </row>
    <row r="2324" spans="16:21" x14ac:dyDescent="0.15">
      <c r="P2324">
        <f t="shared" si="39"/>
        <v>21016</v>
      </c>
      <c r="Q2324" t="s">
        <v>210</v>
      </c>
      <c r="R2324" t="s">
        <v>164</v>
      </c>
      <c r="S2324" t="s">
        <v>170</v>
      </c>
      <c r="T2324">
        <v>2.7</v>
      </c>
      <c r="U2324">
        <v>480</v>
      </c>
    </row>
    <row r="2325" spans="16:21" x14ac:dyDescent="0.15">
      <c r="P2325">
        <f t="shared" si="39"/>
        <v>21017</v>
      </c>
      <c r="Q2325" t="s">
        <v>210</v>
      </c>
      <c r="R2325" t="s">
        <v>164</v>
      </c>
      <c r="S2325" t="s">
        <v>171</v>
      </c>
      <c r="T2325">
        <v>3.2</v>
      </c>
      <c r="U2325">
        <v>480</v>
      </c>
    </row>
    <row r="2326" spans="16:21" x14ac:dyDescent="0.15">
      <c r="P2326">
        <f t="shared" si="39"/>
        <v>21018</v>
      </c>
      <c r="Q2326" t="s">
        <v>210</v>
      </c>
      <c r="R2326" t="s">
        <v>164</v>
      </c>
      <c r="S2326" t="s">
        <v>172</v>
      </c>
      <c r="T2326">
        <v>3.9000000000000004</v>
      </c>
      <c r="U2326">
        <v>480</v>
      </c>
    </row>
    <row r="2327" spans="16:21" x14ac:dyDescent="0.15">
      <c r="P2327">
        <f t="shared" si="39"/>
        <v>21019</v>
      </c>
      <c r="Q2327" t="s">
        <v>210</v>
      </c>
      <c r="R2327" t="s">
        <v>164</v>
      </c>
      <c r="S2327" t="s">
        <v>173</v>
      </c>
      <c r="T2327">
        <v>4.5</v>
      </c>
      <c r="U2327">
        <v>560</v>
      </c>
    </row>
    <row r="2328" spans="16:21" x14ac:dyDescent="0.15">
      <c r="P2328">
        <f t="shared" si="39"/>
        <v>21020</v>
      </c>
      <c r="Q2328" t="s">
        <v>210</v>
      </c>
      <c r="R2328" t="s">
        <v>164</v>
      </c>
      <c r="S2328" t="s">
        <v>174</v>
      </c>
      <c r="T2328">
        <v>5.0999999999999996</v>
      </c>
      <c r="U2328">
        <v>560</v>
      </c>
    </row>
    <row r="2329" spans="16:21" x14ac:dyDescent="0.15">
      <c r="P2329">
        <f t="shared" si="39"/>
        <v>21021</v>
      </c>
      <c r="Q2329" t="s">
        <v>210</v>
      </c>
      <c r="R2329" t="s">
        <v>164</v>
      </c>
      <c r="S2329" t="s">
        <v>175</v>
      </c>
      <c r="T2329">
        <v>5.6999999999999993</v>
      </c>
      <c r="U2329">
        <v>660</v>
      </c>
    </row>
    <row r="2330" spans="16:21" x14ac:dyDescent="0.15">
      <c r="P2330">
        <f t="shared" si="39"/>
        <v>21022</v>
      </c>
      <c r="Q2330" t="s">
        <v>210</v>
      </c>
      <c r="R2330" t="s">
        <v>164</v>
      </c>
      <c r="S2330" t="s">
        <v>176</v>
      </c>
      <c r="T2330">
        <v>6.1</v>
      </c>
      <c r="U2330">
        <v>660</v>
      </c>
    </row>
    <row r="2331" spans="16:21" x14ac:dyDescent="0.15">
      <c r="P2331">
        <f t="shared" si="39"/>
        <v>21023</v>
      </c>
      <c r="Q2331" t="s">
        <v>210</v>
      </c>
      <c r="R2331" t="s">
        <v>164</v>
      </c>
      <c r="S2331" t="s">
        <v>177</v>
      </c>
      <c r="T2331">
        <v>6.4</v>
      </c>
      <c r="U2331">
        <v>660</v>
      </c>
    </row>
    <row r="2332" spans="16:21" x14ac:dyDescent="0.15">
      <c r="P2332">
        <f t="shared" si="39"/>
        <v>21024</v>
      </c>
      <c r="Q2332" t="s">
        <v>210</v>
      </c>
      <c r="R2332" t="s">
        <v>164</v>
      </c>
      <c r="S2332" t="s">
        <v>178</v>
      </c>
      <c r="T2332">
        <v>6.6999999999999993</v>
      </c>
      <c r="U2332">
        <v>760</v>
      </c>
    </row>
    <row r="2333" spans="16:21" x14ac:dyDescent="0.15">
      <c r="P2333">
        <f t="shared" si="39"/>
        <v>21025</v>
      </c>
      <c r="Q2333" t="s">
        <v>210</v>
      </c>
      <c r="R2333" t="s">
        <v>164</v>
      </c>
      <c r="S2333" t="s">
        <v>179</v>
      </c>
      <c r="T2333">
        <v>7.1</v>
      </c>
      <c r="U2333">
        <v>760</v>
      </c>
    </row>
    <row r="2334" spans="16:21" x14ac:dyDescent="0.15">
      <c r="P2334">
        <f t="shared" si="39"/>
        <v>21026</v>
      </c>
      <c r="Q2334" t="s">
        <v>210</v>
      </c>
      <c r="R2334" t="s">
        <v>164</v>
      </c>
      <c r="S2334" t="s">
        <v>180</v>
      </c>
      <c r="T2334">
        <v>7.4</v>
      </c>
      <c r="U2334">
        <v>760</v>
      </c>
    </row>
    <row r="2335" spans="16:21" x14ac:dyDescent="0.15">
      <c r="P2335">
        <f t="shared" si="39"/>
        <v>21027</v>
      </c>
      <c r="Q2335" t="s">
        <v>210</v>
      </c>
      <c r="R2335" t="s">
        <v>164</v>
      </c>
      <c r="S2335" t="s">
        <v>181</v>
      </c>
      <c r="T2335">
        <v>7.9</v>
      </c>
      <c r="U2335">
        <v>760</v>
      </c>
    </row>
    <row r="2336" spans="16:21" x14ac:dyDescent="0.15">
      <c r="P2336">
        <f t="shared" si="39"/>
        <v>21100</v>
      </c>
      <c r="Q2336" t="s">
        <v>210</v>
      </c>
      <c r="R2336" t="s">
        <v>165</v>
      </c>
      <c r="S2336" t="s">
        <v>154</v>
      </c>
      <c r="T2336">
        <v>4.5</v>
      </c>
      <c r="U2336">
        <v>480</v>
      </c>
    </row>
    <row r="2337" spans="16:21" x14ac:dyDescent="0.15">
      <c r="P2337">
        <f t="shared" si="39"/>
        <v>21101</v>
      </c>
      <c r="Q2337" t="s">
        <v>210</v>
      </c>
      <c r="R2337" t="s">
        <v>165</v>
      </c>
      <c r="S2337" t="s">
        <v>155</v>
      </c>
      <c r="T2337">
        <v>4.0999999999999996</v>
      </c>
      <c r="U2337">
        <v>480</v>
      </c>
    </row>
    <row r="2338" spans="16:21" x14ac:dyDescent="0.15">
      <c r="P2338">
        <f t="shared" si="39"/>
        <v>21102</v>
      </c>
      <c r="Q2338" t="s">
        <v>210</v>
      </c>
      <c r="R2338" t="s">
        <v>165</v>
      </c>
      <c r="S2338" t="s">
        <v>156</v>
      </c>
      <c r="T2338">
        <v>3.6</v>
      </c>
      <c r="U2338">
        <v>480</v>
      </c>
    </row>
    <row r="2339" spans="16:21" x14ac:dyDescent="0.15">
      <c r="P2339">
        <f t="shared" si="39"/>
        <v>21103</v>
      </c>
      <c r="Q2339" t="s">
        <v>210</v>
      </c>
      <c r="R2339" t="s">
        <v>165</v>
      </c>
      <c r="S2339" t="s">
        <v>157</v>
      </c>
      <c r="T2339">
        <v>3.1</v>
      </c>
      <c r="U2339">
        <v>480</v>
      </c>
    </row>
    <row r="2340" spans="16:21" x14ac:dyDescent="0.15">
      <c r="P2340">
        <f t="shared" si="39"/>
        <v>21104</v>
      </c>
      <c r="Q2340" t="s">
        <v>210</v>
      </c>
      <c r="R2340" t="s">
        <v>165</v>
      </c>
      <c r="S2340" t="s">
        <v>158</v>
      </c>
      <c r="T2340">
        <v>2.4</v>
      </c>
      <c r="U2340">
        <v>480</v>
      </c>
    </row>
    <row r="2341" spans="16:21" x14ac:dyDescent="0.15">
      <c r="P2341">
        <f t="shared" si="39"/>
        <v>21105</v>
      </c>
      <c r="Q2341" t="s">
        <v>210</v>
      </c>
      <c r="R2341" t="s">
        <v>165</v>
      </c>
      <c r="S2341" t="s">
        <v>159</v>
      </c>
      <c r="T2341">
        <v>2.2000000000000002</v>
      </c>
      <c r="U2341">
        <v>480</v>
      </c>
    </row>
    <row r="2342" spans="16:21" x14ac:dyDescent="0.15">
      <c r="P2342">
        <f t="shared" si="39"/>
        <v>21106</v>
      </c>
      <c r="Q2342" t="s">
        <v>210</v>
      </c>
      <c r="R2342" t="s">
        <v>165</v>
      </c>
      <c r="S2342" t="s">
        <v>160</v>
      </c>
      <c r="T2342">
        <v>1.9</v>
      </c>
      <c r="U2342">
        <v>480</v>
      </c>
    </row>
    <row r="2343" spans="16:21" x14ac:dyDescent="0.15">
      <c r="P2343">
        <f t="shared" si="39"/>
        <v>21107</v>
      </c>
      <c r="Q2343" t="s">
        <v>210</v>
      </c>
      <c r="R2343" t="s">
        <v>165</v>
      </c>
      <c r="S2343" t="s">
        <v>161</v>
      </c>
      <c r="T2343">
        <v>1.6</v>
      </c>
      <c r="U2343">
        <v>480</v>
      </c>
    </row>
    <row r="2344" spans="16:21" x14ac:dyDescent="0.15">
      <c r="P2344">
        <f t="shared" si="39"/>
        <v>21108</v>
      </c>
      <c r="Q2344" t="s">
        <v>210</v>
      </c>
      <c r="R2344" t="s">
        <v>165</v>
      </c>
      <c r="S2344" t="s">
        <v>162</v>
      </c>
      <c r="T2344">
        <v>1.1000000000000001</v>
      </c>
      <c r="U2344">
        <v>480</v>
      </c>
    </row>
    <row r="2345" spans="16:21" x14ac:dyDescent="0.15">
      <c r="P2345">
        <f t="shared" si="39"/>
        <v>21109</v>
      </c>
      <c r="Q2345" t="s">
        <v>210</v>
      </c>
      <c r="R2345" t="s">
        <v>165</v>
      </c>
      <c r="S2345" t="s">
        <v>163</v>
      </c>
      <c r="T2345">
        <v>0.70000000000000018</v>
      </c>
      <c r="U2345">
        <v>480</v>
      </c>
    </row>
    <row r="2346" spans="16:21" x14ac:dyDescent="0.15">
      <c r="P2346">
        <f t="shared" si="39"/>
        <v>21110</v>
      </c>
      <c r="Q2346" t="s">
        <v>210</v>
      </c>
      <c r="R2346" t="s">
        <v>165</v>
      </c>
      <c r="S2346" t="s">
        <v>164</v>
      </c>
      <c r="T2346">
        <v>0.5</v>
      </c>
      <c r="U2346">
        <v>480</v>
      </c>
    </row>
    <row r="2347" spans="16:21" x14ac:dyDescent="0.15">
      <c r="P2347">
        <f t="shared" si="39"/>
        <v>21111</v>
      </c>
      <c r="Q2347" t="s">
        <v>210</v>
      </c>
      <c r="R2347" t="s">
        <v>165</v>
      </c>
      <c r="S2347" t="s">
        <v>165</v>
      </c>
      <c r="T2347">
        <v>0</v>
      </c>
      <c r="U2347">
        <v>0</v>
      </c>
    </row>
    <row r="2348" spans="16:21" x14ac:dyDescent="0.15">
      <c r="P2348">
        <f t="shared" si="39"/>
        <v>21112</v>
      </c>
      <c r="Q2348" t="s">
        <v>210</v>
      </c>
      <c r="R2348" t="s">
        <v>165</v>
      </c>
      <c r="S2348" t="s">
        <v>166</v>
      </c>
      <c r="T2348">
        <v>0.29999999999999982</v>
      </c>
      <c r="U2348">
        <v>480</v>
      </c>
    </row>
    <row r="2349" spans="16:21" x14ac:dyDescent="0.15">
      <c r="P2349">
        <f t="shared" si="39"/>
        <v>21113</v>
      </c>
      <c r="Q2349" t="s">
        <v>210</v>
      </c>
      <c r="R2349" t="s">
        <v>165</v>
      </c>
      <c r="S2349" t="s">
        <v>167</v>
      </c>
      <c r="T2349">
        <v>0.70000000000000018</v>
      </c>
      <c r="U2349">
        <v>480</v>
      </c>
    </row>
    <row r="2350" spans="16:21" x14ac:dyDescent="0.15">
      <c r="P2350">
        <f t="shared" si="39"/>
        <v>21114</v>
      </c>
      <c r="Q2350" t="s">
        <v>210</v>
      </c>
      <c r="R2350" t="s">
        <v>165</v>
      </c>
      <c r="S2350" t="s">
        <v>168</v>
      </c>
      <c r="T2350">
        <v>1.0999999999999996</v>
      </c>
      <c r="U2350">
        <v>480</v>
      </c>
    </row>
    <row r="2351" spans="16:21" x14ac:dyDescent="0.15">
      <c r="P2351">
        <f t="shared" si="39"/>
        <v>21115</v>
      </c>
      <c r="Q2351" t="s">
        <v>210</v>
      </c>
      <c r="R2351" t="s">
        <v>165</v>
      </c>
      <c r="S2351" t="s">
        <v>169</v>
      </c>
      <c r="T2351">
        <v>1.9000000000000004</v>
      </c>
      <c r="U2351">
        <v>480</v>
      </c>
    </row>
    <row r="2352" spans="16:21" x14ac:dyDescent="0.15">
      <c r="P2352">
        <f t="shared" si="39"/>
        <v>21116</v>
      </c>
      <c r="Q2352" t="s">
        <v>210</v>
      </c>
      <c r="R2352" t="s">
        <v>165</v>
      </c>
      <c r="S2352" t="s">
        <v>170</v>
      </c>
      <c r="T2352">
        <v>2.2000000000000002</v>
      </c>
      <c r="U2352">
        <v>480</v>
      </c>
    </row>
    <row r="2353" spans="16:21" x14ac:dyDescent="0.15">
      <c r="P2353">
        <f t="shared" si="39"/>
        <v>21117</v>
      </c>
      <c r="Q2353" t="s">
        <v>210</v>
      </c>
      <c r="R2353" t="s">
        <v>165</v>
      </c>
      <c r="S2353" t="s">
        <v>171</v>
      </c>
      <c r="T2353">
        <v>2.7</v>
      </c>
      <c r="U2353">
        <v>480</v>
      </c>
    </row>
    <row r="2354" spans="16:21" x14ac:dyDescent="0.15">
      <c r="P2354">
        <f t="shared" si="39"/>
        <v>21118</v>
      </c>
      <c r="Q2354" t="s">
        <v>210</v>
      </c>
      <c r="R2354" t="s">
        <v>165</v>
      </c>
      <c r="S2354" t="s">
        <v>172</v>
      </c>
      <c r="T2354">
        <v>3.4000000000000004</v>
      </c>
      <c r="U2354">
        <v>480</v>
      </c>
    </row>
    <row r="2355" spans="16:21" x14ac:dyDescent="0.15">
      <c r="P2355">
        <f t="shared" si="39"/>
        <v>21119</v>
      </c>
      <c r="Q2355" t="s">
        <v>210</v>
      </c>
      <c r="R2355" t="s">
        <v>165</v>
      </c>
      <c r="S2355" t="s">
        <v>173</v>
      </c>
      <c r="T2355">
        <v>4</v>
      </c>
      <c r="U2355">
        <v>560</v>
      </c>
    </row>
    <row r="2356" spans="16:21" x14ac:dyDescent="0.15">
      <c r="P2356">
        <f t="shared" si="39"/>
        <v>21120</v>
      </c>
      <c r="Q2356" t="s">
        <v>210</v>
      </c>
      <c r="R2356" t="s">
        <v>165</v>
      </c>
      <c r="S2356" t="s">
        <v>174</v>
      </c>
      <c r="T2356">
        <v>4.5999999999999996</v>
      </c>
      <c r="U2356">
        <v>560</v>
      </c>
    </row>
    <row r="2357" spans="16:21" x14ac:dyDescent="0.15">
      <c r="P2357">
        <f t="shared" si="39"/>
        <v>21121</v>
      </c>
      <c r="Q2357" t="s">
        <v>210</v>
      </c>
      <c r="R2357" t="s">
        <v>165</v>
      </c>
      <c r="S2357" t="s">
        <v>175</v>
      </c>
      <c r="T2357">
        <v>5.1999999999999993</v>
      </c>
      <c r="U2357">
        <v>660</v>
      </c>
    </row>
    <row r="2358" spans="16:21" x14ac:dyDescent="0.15">
      <c r="P2358">
        <f t="shared" si="39"/>
        <v>21122</v>
      </c>
      <c r="Q2358" t="s">
        <v>210</v>
      </c>
      <c r="R2358" t="s">
        <v>165</v>
      </c>
      <c r="S2358" t="s">
        <v>176</v>
      </c>
      <c r="T2358">
        <v>5.6</v>
      </c>
      <c r="U2358">
        <v>660</v>
      </c>
    </row>
    <row r="2359" spans="16:21" x14ac:dyDescent="0.15">
      <c r="P2359">
        <f t="shared" si="39"/>
        <v>21123</v>
      </c>
      <c r="Q2359" t="s">
        <v>210</v>
      </c>
      <c r="R2359" t="s">
        <v>165</v>
      </c>
      <c r="S2359" t="s">
        <v>177</v>
      </c>
      <c r="T2359">
        <v>5.9</v>
      </c>
      <c r="U2359">
        <v>660</v>
      </c>
    </row>
    <row r="2360" spans="16:21" x14ac:dyDescent="0.15">
      <c r="P2360">
        <f t="shared" si="39"/>
        <v>21124</v>
      </c>
      <c r="Q2360" t="s">
        <v>210</v>
      </c>
      <c r="R2360" t="s">
        <v>165</v>
      </c>
      <c r="S2360" t="s">
        <v>178</v>
      </c>
      <c r="T2360">
        <v>6.1999999999999993</v>
      </c>
      <c r="U2360">
        <v>760</v>
      </c>
    </row>
    <row r="2361" spans="16:21" x14ac:dyDescent="0.15">
      <c r="P2361">
        <f t="shared" si="39"/>
        <v>21125</v>
      </c>
      <c r="Q2361" t="s">
        <v>210</v>
      </c>
      <c r="R2361" t="s">
        <v>165</v>
      </c>
      <c r="S2361" t="s">
        <v>179</v>
      </c>
      <c r="T2361">
        <v>6.6</v>
      </c>
      <c r="U2361">
        <v>760</v>
      </c>
    </row>
    <row r="2362" spans="16:21" x14ac:dyDescent="0.15">
      <c r="P2362">
        <f t="shared" si="39"/>
        <v>21126</v>
      </c>
      <c r="Q2362" t="s">
        <v>210</v>
      </c>
      <c r="R2362" t="s">
        <v>165</v>
      </c>
      <c r="S2362" t="s">
        <v>180</v>
      </c>
      <c r="T2362">
        <v>6.9</v>
      </c>
      <c r="U2362">
        <v>760</v>
      </c>
    </row>
    <row r="2363" spans="16:21" x14ac:dyDescent="0.15">
      <c r="P2363">
        <f t="shared" si="39"/>
        <v>21127</v>
      </c>
      <c r="Q2363" t="s">
        <v>210</v>
      </c>
      <c r="R2363" t="s">
        <v>165</v>
      </c>
      <c r="S2363" t="s">
        <v>181</v>
      </c>
      <c r="T2363">
        <v>7.4</v>
      </c>
      <c r="U2363">
        <v>760</v>
      </c>
    </row>
    <row r="2364" spans="16:21" x14ac:dyDescent="0.15">
      <c r="P2364">
        <f t="shared" si="39"/>
        <v>21200</v>
      </c>
      <c r="Q2364" t="s">
        <v>210</v>
      </c>
      <c r="R2364" t="s">
        <v>166</v>
      </c>
      <c r="S2364" t="s">
        <v>154</v>
      </c>
      <c r="T2364">
        <v>4.8</v>
      </c>
      <c r="U2364">
        <v>480</v>
      </c>
    </row>
    <row r="2365" spans="16:21" x14ac:dyDescent="0.15">
      <c r="P2365">
        <f t="shared" si="39"/>
        <v>21201</v>
      </c>
      <c r="Q2365" t="s">
        <v>210</v>
      </c>
      <c r="R2365" t="s">
        <v>166</v>
      </c>
      <c r="S2365" t="s">
        <v>155</v>
      </c>
      <c r="T2365">
        <v>4.3999999999999995</v>
      </c>
      <c r="U2365">
        <v>480</v>
      </c>
    </row>
    <row r="2366" spans="16:21" x14ac:dyDescent="0.15">
      <c r="P2366">
        <f t="shared" si="39"/>
        <v>21202</v>
      </c>
      <c r="Q2366" t="s">
        <v>210</v>
      </c>
      <c r="R2366" t="s">
        <v>166</v>
      </c>
      <c r="S2366" t="s">
        <v>156</v>
      </c>
      <c r="T2366">
        <v>3.9</v>
      </c>
      <c r="U2366">
        <v>480</v>
      </c>
    </row>
    <row r="2367" spans="16:21" x14ac:dyDescent="0.15">
      <c r="P2367">
        <f t="shared" si="39"/>
        <v>21203</v>
      </c>
      <c r="Q2367" t="s">
        <v>210</v>
      </c>
      <c r="R2367" t="s">
        <v>166</v>
      </c>
      <c r="S2367" t="s">
        <v>157</v>
      </c>
      <c r="T2367">
        <v>3.4</v>
      </c>
      <c r="U2367">
        <v>480</v>
      </c>
    </row>
    <row r="2368" spans="16:21" x14ac:dyDescent="0.15">
      <c r="P2368">
        <f t="shared" si="39"/>
        <v>21204</v>
      </c>
      <c r="Q2368" t="s">
        <v>210</v>
      </c>
      <c r="R2368" t="s">
        <v>166</v>
      </c>
      <c r="S2368" t="s">
        <v>158</v>
      </c>
      <c r="T2368">
        <v>2.6999999999999997</v>
      </c>
      <c r="U2368">
        <v>480</v>
      </c>
    </row>
    <row r="2369" spans="16:21" x14ac:dyDescent="0.15">
      <c r="P2369">
        <f t="shared" si="39"/>
        <v>21205</v>
      </c>
      <c r="Q2369" t="s">
        <v>210</v>
      </c>
      <c r="R2369" t="s">
        <v>166</v>
      </c>
      <c r="S2369" t="s">
        <v>159</v>
      </c>
      <c r="T2369">
        <v>2.5</v>
      </c>
      <c r="U2369">
        <v>480</v>
      </c>
    </row>
    <row r="2370" spans="16:21" x14ac:dyDescent="0.15">
      <c r="P2370">
        <f t="shared" si="39"/>
        <v>21206</v>
      </c>
      <c r="Q2370" t="s">
        <v>210</v>
      </c>
      <c r="R2370" t="s">
        <v>166</v>
      </c>
      <c r="S2370" t="s">
        <v>160</v>
      </c>
      <c r="T2370">
        <v>2.1999999999999997</v>
      </c>
      <c r="U2370">
        <v>480</v>
      </c>
    </row>
    <row r="2371" spans="16:21" x14ac:dyDescent="0.15">
      <c r="P2371">
        <f t="shared" ref="P2371:P2434" si="40">IF(Q2371="国道58号・330号沿線（那覇⇔コザ）",1,IF(Q2371="国道329号・330号沿線（那覇⇔与那原）",2,3))*10000+LEFT(R2371,2)*100+LEFT(S2371,2)</f>
        <v>21207</v>
      </c>
      <c r="Q2371" t="s">
        <v>210</v>
      </c>
      <c r="R2371" t="s">
        <v>166</v>
      </c>
      <c r="S2371" t="s">
        <v>161</v>
      </c>
      <c r="T2371">
        <v>1.9</v>
      </c>
      <c r="U2371">
        <v>480</v>
      </c>
    </row>
    <row r="2372" spans="16:21" x14ac:dyDescent="0.15">
      <c r="P2372">
        <f t="shared" si="40"/>
        <v>21208</v>
      </c>
      <c r="Q2372" t="s">
        <v>210</v>
      </c>
      <c r="R2372" t="s">
        <v>166</v>
      </c>
      <c r="S2372" t="s">
        <v>162</v>
      </c>
      <c r="T2372">
        <v>1.4</v>
      </c>
      <c r="U2372">
        <v>480</v>
      </c>
    </row>
    <row r="2373" spans="16:21" x14ac:dyDescent="0.15">
      <c r="P2373">
        <f t="shared" si="40"/>
        <v>21209</v>
      </c>
      <c r="Q2373" t="s">
        <v>210</v>
      </c>
      <c r="R2373" t="s">
        <v>166</v>
      </c>
      <c r="S2373" t="s">
        <v>163</v>
      </c>
      <c r="T2373">
        <v>1</v>
      </c>
      <c r="U2373">
        <v>480</v>
      </c>
    </row>
    <row r="2374" spans="16:21" x14ac:dyDescent="0.15">
      <c r="P2374">
        <f t="shared" si="40"/>
        <v>21210</v>
      </c>
      <c r="Q2374" t="s">
        <v>210</v>
      </c>
      <c r="R2374" t="s">
        <v>166</v>
      </c>
      <c r="S2374" t="s">
        <v>164</v>
      </c>
      <c r="T2374">
        <v>0.79999999999999982</v>
      </c>
      <c r="U2374">
        <v>480</v>
      </c>
    </row>
    <row r="2375" spans="16:21" x14ac:dyDescent="0.15">
      <c r="P2375">
        <f t="shared" si="40"/>
        <v>21211</v>
      </c>
      <c r="Q2375" t="s">
        <v>210</v>
      </c>
      <c r="R2375" t="s">
        <v>166</v>
      </c>
      <c r="S2375" t="s">
        <v>165</v>
      </c>
      <c r="T2375">
        <v>0.29999999999999982</v>
      </c>
      <c r="U2375">
        <v>480</v>
      </c>
    </row>
    <row r="2376" spans="16:21" x14ac:dyDescent="0.15">
      <c r="P2376">
        <f t="shared" si="40"/>
        <v>21212</v>
      </c>
      <c r="Q2376" t="s">
        <v>210</v>
      </c>
      <c r="R2376" t="s">
        <v>166</v>
      </c>
      <c r="S2376" t="s">
        <v>166</v>
      </c>
      <c r="T2376">
        <v>0</v>
      </c>
      <c r="U2376">
        <v>0</v>
      </c>
    </row>
    <row r="2377" spans="16:21" x14ac:dyDescent="0.15">
      <c r="P2377">
        <f t="shared" si="40"/>
        <v>21213</v>
      </c>
      <c r="Q2377" t="s">
        <v>210</v>
      </c>
      <c r="R2377" t="s">
        <v>166</v>
      </c>
      <c r="S2377" t="s">
        <v>167</v>
      </c>
      <c r="T2377">
        <v>0.40000000000000036</v>
      </c>
      <c r="U2377">
        <v>480</v>
      </c>
    </row>
    <row r="2378" spans="16:21" x14ac:dyDescent="0.15">
      <c r="P2378">
        <f t="shared" si="40"/>
        <v>21214</v>
      </c>
      <c r="Q2378" t="s">
        <v>210</v>
      </c>
      <c r="R2378" t="s">
        <v>166</v>
      </c>
      <c r="S2378" t="s">
        <v>168</v>
      </c>
      <c r="T2378">
        <v>0.79999999999999982</v>
      </c>
      <c r="U2378">
        <v>480</v>
      </c>
    </row>
    <row r="2379" spans="16:21" x14ac:dyDescent="0.15">
      <c r="P2379">
        <f t="shared" si="40"/>
        <v>21215</v>
      </c>
      <c r="Q2379" t="s">
        <v>210</v>
      </c>
      <c r="R2379" t="s">
        <v>166</v>
      </c>
      <c r="S2379" t="s">
        <v>169</v>
      </c>
      <c r="T2379">
        <v>1.6000000000000005</v>
      </c>
      <c r="U2379">
        <v>480</v>
      </c>
    </row>
    <row r="2380" spans="16:21" x14ac:dyDescent="0.15">
      <c r="P2380">
        <f t="shared" si="40"/>
        <v>21216</v>
      </c>
      <c r="Q2380" t="s">
        <v>210</v>
      </c>
      <c r="R2380" t="s">
        <v>166</v>
      </c>
      <c r="S2380" t="s">
        <v>170</v>
      </c>
      <c r="T2380">
        <v>1.9000000000000004</v>
      </c>
      <c r="U2380">
        <v>480</v>
      </c>
    </row>
    <row r="2381" spans="16:21" x14ac:dyDescent="0.15">
      <c r="P2381">
        <f t="shared" si="40"/>
        <v>21217</v>
      </c>
      <c r="Q2381" t="s">
        <v>210</v>
      </c>
      <c r="R2381" t="s">
        <v>166</v>
      </c>
      <c r="S2381" t="s">
        <v>171</v>
      </c>
      <c r="T2381">
        <v>2.4000000000000004</v>
      </c>
      <c r="U2381">
        <v>480</v>
      </c>
    </row>
    <row r="2382" spans="16:21" x14ac:dyDescent="0.15">
      <c r="P2382">
        <f t="shared" si="40"/>
        <v>21218</v>
      </c>
      <c r="Q2382" t="s">
        <v>210</v>
      </c>
      <c r="R2382" t="s">
        <v>166</v>
      </c>
      <c r="S2382" t="s">
        <v>172</v>
      </c>
      <c r="T2382">
        <v>3.1000000000000005</v>
      </c>
      <c r="U2382">
        <v>480</v>
      </c>
    </row>
    <row r="2383" spans="16:21" x14ac:dyDescent="0.15">
      <c r="P2383">
        <f t="shared" si="40"/>
        <v>21219</v>
      </c>
      <c r="Q2383" t="s">
        <v>210</v>
      </c>
      <c r="R2383" t="s">
        <v>166</v>
      </c>
      <c r="S2383" t="s">
        <v>173</v>
      </c>
      <c r="T2383">
        <v>3.7</v>
      </c>
      <c r="U2383">
        <v>560</v>
      </c>
    </row>
    <row r="2384" spans="16:21" x14ac:dyDescent="0.15">
      <c r="P2384">
        <f t="shared" si="40"/>
        <v>21220</v>
      </c>
      <c r="Q2384" t="s">
        <v>210</v>
      </c>
      <c r="R2384" t="s">
        <v>166</v>
      </c>
      <c r="S2384" t="s">
        <v>174</v>
      </c>
      <c r="T2384">
        <v>4.3</v>
      </c>
      <c r="U2384">
        <v>560</v>
      </c>
    </row>
    <row r="2385" spans="16:21" x14ac:dyDescent="0.15">
      <c r="P2385">
        <f t="shared" si="40"/>
        <v>21221</v>
      </c>
      <c r="Q2385" t="s">
        <v>210</v>
      </c>
      <c r="R2385" t="s">
        <v>166</v>
      </c>
      <c r="S2385" t="s">
        <v>175</v>
      </c>
      <c r="T2385">
        <v>4.8999999999999995</v>
      </c>
      <c r="U2385">
        <v>660</v>
      </c>
    </row>
    <row r="2386" spans="16:21" x14ac:dyDescent="0.15">
      <c r="P2386">
        <f t="shared" si="40"/>
        <v>21222</v>
      </c>
      <c r="Q2386" t="s">
        <v>210</v>
      </c>
      <c r="R2386" t="s">
        <v>166</v>
      </c>
      <c r="S2386" t="s">
        <v>176</v>
      </c>
      <c r="T2386">
        <v>5.3</v>
      </c>
      <c r="U2386">
        <v>660</v>
      </c>
    </row>
    <row r="2387" spans="16:21" x14ac:dyDescent="0.15">
      <c r="P2387">
        <f t="shared" si="40"/>
        <v>21223</v>
      </c>
      <c r="Q2387" t="s">
        <v>210</v>
      </c>
      <c r="R2387" t="s">
        <v>166</v>
      </c>
      <c r="S2387" t="s">
        <v>177</v>
      </c>
      <c r="T2387">
        <v>5.6000000000000005</v>
      </c>
      <c r="U2387">
        <v>660</v>
      </c>
    </row>
    <row r="2388" spans="16:21" x14ac:dyDescent="0.15">
      <c r="P2388">
        <f t="shared" si="40"/>
        <v>21224</v>
      </c>
      <c r="Q2388" t="s">
        <v>210</v>
      </c>
      <c r="R2388" t="s">
        <v>166</v>
      </c>
      <c r="S2388" t="s">
        <v>178</v>
      </c>
      <c r="T2388">
        <v>5.8999999999999995</v>
      </c>
      <c r="U2388">
        <v>760</v>
      </c>
    </row>
    <row r="2389" spans="16:21" x14ac:dyDescent="0.15">
      <c r="P2389">
        <f t="shared" si="40"/>
        <v>21225</v>
      </c>
      <c r="Q2389" t="s">
        <v>210</v>
      </c>
      <c r="R2389" t="s">
        <v>166</v>
      </c>
      <c r="S2389" t="s">
        <v>179</v>
      </c>
      <c r="T2389">
        <v>6.3</v>
      </c>
      <c r="U2389">
        <v>760</v>
      </c>
    </row>
    <row r="2390" spans="16:21" x14ac:dyDescent="0.15">
      <c r="P2390">
        <f t="shared" si="40"/>
        <v>21226</v>
      </c>
      <c r="Q2390" t="s">
        <v>210</v>
      </c>
      <c r="R2390" t="s">
        <v>166</v>
      </c>
      <c r="S2390" t="s">
        <v>180</v>
      </c>
      <c r="T2390">
        <v>6.6000000000000005</v>
      </c>
      <c r="U2390">
        <v>760</v>
      </c>
    </row>
    <row r="2391" spans="16:21" x14ac:dyDescent="0.15">
      <c r="P2391">
        <f t="shared" si="40"/>
        <v>21227</v>
      </c>
      <c r="Q2391" t="s">
        <v>210</v>
      </c>
      <c r="R2391" t="s">
        <v>166</v>
      </c>
      <c r="S2391" t="s">
        <v>181</v>
      </c>
      <c r="T2391">
        <v>7.1000000000000005</v>
      </c>
      <c r="U2391">
        <v>760</v>
      </c>
    </row>
    <row r="2392" spans="16:21" x14ac:dyDescent="0.15">
      <c r="P2392">
        <f t="shared" si="40"/>
        <v>21300</v>
      </c>
      <c r="Q2392" t="s">
        <v>210</v>
      </c>
      <c r="R2392" t="s">
        <v>167</v>
      </c>
      <c r="S2392" t="s">
        <v>154</v>
      </c>
      <c r="T2392">
        <v>5.2</v>
      </c>
      <c r="U2392">
        <v>480</v>
      </c>
    </row>
    <row r="2393" spans="16:21" x14ac:dyDescent="0.15">
      <c r="P2393">
        <f t="shared" si="40"/>
        <v>21301</v>
      </c>
      <c r="Q2393" t="s">
        <v>210</v>
      </c>
      <c r="R2393" t="s">
        <v>167</v>
      </c>
      <c r="S2393" t="s">
        <v>155</v>
      </c>
      <c r="T2393">
        <v>4.8</v>
      </c>
      <c r="U2393">
        <v>480</v>
      </c>
    </row>
    <row r="2394" spans="16:21" x14ac:dyDescent="0.15">
      <c r="P2394">
        <f t="shared" si="40"/>
        <v>21302</v>
      </c>
      <c r="Q2394" t="s">
        <v>210</v>
      </c>
      <c r="R2394" t="s">
        <v>167</v>
      </c>
      <c r="S2394" t="s">
        <v>156</v>
      </c>
      <c r="T2394">
        <v>4.3</v>
      </c>
      <c r="U2394">
        <v>480</v>
      </c>
    </row>
    <row r="2395" spans="16:21" x14ac:dyDescent="0.15">
      <c r="P2395">
        <f t="shared" si="40"/>
        <v>21303</v>
      </c>
      <c r="Q2395" t="s">
        <v>210</v>
      </c>
      <c r="R2395" t="s">
        <v>167</v>
      </c>
      <c r="S2395" t="s">
        <v>157</v>
      </c>
      <c r="T2395">
        <v>3.8000000000000003</v>
      </c>
      <c r="U2395">
        <v>480</v>
      </c>
    </row>
    <row r="2396" spans="16:21" x14ac:dyDescent="0.15">
      <c r="P2396">
        <f t="shared" si="40"/>
        <v>21304</v>
      </c>
      <c r="Q2396" t="s">
        <v>210</v>
      </c>
      <c r="R2396" t="s">
        <v>167</v>
      </c>
      <c r="S2396" t="s">
        <v>158</v>
      </c>
      <c r="T2396">
        <v>3.1</v>
      </c>
      <c r="U2396">
        <v>480</v>
      </c>
    </row>
    <row r="2397" spans="16:21" x14ac:dyDescent="0.15">
      <c r="P2397">
        <f t="shared" si="40"/>
        <v>21305</v>
      </c>
      <c r="Q2397" t="s">
        <v>210</v>
      </c>
      <c r="R2397" t="s">
        <v>167</v>
      </c>
      <c r="S2397" t="s">
        <v>159</v>
      </c>
      <c r="T2397">
        <v>2.9000000000000004</v>
      </c>
      <c r="U2397">
        <v>480</v>
      </c>
    </row>
    <row r="2398" spans="16:21" x14ac:dyDescent="0.15">
      <c r="P2398">
        <f t="shared" si="40"/>
        <v>21306</v>
      </c>
      <c r="Q2398" t="s">
        <v>210</v>
      </c>
      <c r="R2398" t="s">
        <v>167</v>
      </c>
      <c r="S2398" t="s">
        <v>160</v>
      </c>
      <c r="T2398">
        <v>2.6</v>
      </c>
      <c r="U2398">
        <v>480</v>
      </c>
    </row>
    <row r="2399" spans="16:21" x14ac:dyDescent="0.15">
      <c r="P2399">
        <f t="shared" si="40"/>
        <v>21307</v>
      </c>
      <c r="Q2399" t="s">
        <v>210</v>
      </c>
      <c r="R2399" t="s">
        <v>167</v>
      </c>
      <c r="S2399" t="s">
        <v>161</v>
      </c>
      <c r="T2399">
        <v>2.3000000000000003</v>
      </c>
      <c r="U2399">
        <v>480</v>
      </c>
    </row>
    <row r="2400" spans="16:21" x14ac:dyDescent="0.15">
      <c r="P2400">
        <f t="shared" si="40"/>
        <v>21308</v>
      </c>
      <c r="Q2400" t="s">
        <v>210</v>
      </c>
      <c r="R2400" t="s">
        <v>167</v>
      </c>
      <c r="S2400" t="s">
        <v>162</v>
      </c>
      <c r="T2400">
        <v>1.8000000000000003</v>
      </c>
      <c r="U2400">
        <v>480</v>
      </c>
    </row>
    <row r="2401" spans="16:21" x14ac:dyDescent="0.15">
      <c r="P2401">
        <f t="shared" si="40"/>
        <v>21309</v>
      </c>
      <c r="Q2401" t="s">
        <v>210</v>
      </c>
      <c r="R2401" t="s">
        <v>167</v>
      </c>
      <c r="S2401" t="s">
        <v>163</v>
      </c>
      <c r="T2401">
        <v>1.4000000000000004</v>
      </c>
      <c r="U2401">
        <v>480</v>
      </c>
    </row>
    <row r="2402" spans="16:21" x14ac:dyDescent="0.15">
      <c r="P2402">
        <f t="shared" si="40"/>
        <v>21310</v>
      </c>
      <c r="Q2402" t="s">
        <v>210</v>
      </c>
      <c r="R2402" t="s">
        <v>167</v>
      </c>
      <c r="S2402" t="s">
        <v>164</v>
      </c>
      <c r="T2402">
        <v>1.2000000000000002</v>
      </c>
      <c r="U2402">
        <v>480</v>
      </c>
    </row>
    <row r="2403" spans="16:21" x14ac:dyDescent="0.15">
      <c r="P2403">
        <f t="shared" si="40"/>
        <v>21311</v>
      </c>
      <c r="Q2403" t="s">
        <v>210</v>
      </c>
      <c r="R2403" t="s">
        <v>167</v>
      </c>
      <c r="S2403" t="s">
        <v>165</v>
      </c>
      <c r="T2403">
        <v>0.70000000000000018</v>
      </c>
      <c r="U2403">
        <v>480</v>
      </c>
    </row>
    <row r="2404" spans="16:21" x14ac:dyDescent="0.15">
      <c r="P2404">
        <f t="shared" si="40"/>
        <v>21312</v>
      </c>
      <c r="Q2404" t="s">
        <v>210</v>
      </c>
      <c r="R2404" t="s">
        <v>167</v>
      </c>
      <c r="S2404" t="s">
        <v>166</v>
      </c>
      <c r="T2404">
        <v>0.40000000000000036</v>
      </c>
      <c r="U2404">
        <v>480</v>
      </c>
    </row>
    <row r="2405" spans="16:21" x14ac:dyDescent="0.15">
      <c r="P2405">
        <f t="shared" si="40"/>
        <v>21313</v>
      </c>
      <c r="Q2405" t="s">
        <v>210</v>
      </c>
      <c r="R2405" t="s">
        <v>167</v>
      </c>
      <c r="S2405" t="s">
        <v>167</v>
      </c>
      <c r="T2405">
        <v>0</v>
      </c>
      <c r="U2405">
        <v>0</v>
      </c>
    </row>
    <row r="2406" spans="16:21" x14ac:dyDescent="0.15">
      <c r="P2406">
        <f t="shared" si="40"/>
        <v>21314</v>
      </c>
      <c r="Q2406" t="s">
        <v>210</v>
      </c>
      <c r="R2406" t="s">
        <v>167</v>
      </c>
      <c r="S2406" t="s">
        <v>168</v>
      </c>
      <c r="T2406">
        <v>0.39999999999999947</v>
      </c>
      <c r="U2406">
        <v>480</v>
      </c>
    </row>
    <row r="2407" spans="16:21" x14ac:dyDescent="0.15">
      <c r="P2407">
        <f t="shared" si="40"/>
        <v>21315</v>
      </c>
      <c r="Q2407" t="s">
        <v>210</v>
      </c>
      <c r="R2407" t="s">
        <v>167</v>
      </c>
      <c r="S2407" t="s">
        <v>169</v>
      </c>
      <c r="T2407">
        <v>1.2000000000000002</v>
      </c>
      <c r="U2407">
        <v>480</v>
      </c>
    </row>
    <row r="2408" spans="16:21" x14ac:dyDescent="0.15">
      <c r="P2408">
        <f t="shared" si="40"/>
        <v>21316</v>
      </c>
      <c r="Q2408" t="s">
        <v>210</v>
      </c>
      <c r="R2408" t="s">
        <v>167</v>
      </c>
      <c r="S2408" t="s">
        <v>170</v>
      </c>
      <c r="T2408">
        <v>1.5</v>
      </c>
      <c r="U2408">
        <v>480</v>
      </c>
    </row>
    <row r="2409" spans="16:21" x14ac:dyDescent="0.15">
      <c r="P2409">
        <f t="shared" si="40"/>
        <v>21317</v>
      </c>
      <c r="Q2409" t="s">
        <v>210</v>
      </c>
      <c r="R2409" t="s">
        <v>167</v>
      </c>
      <c r="S2409" t="s">
        <v>171</v>
      </c>
      <c r="T2409">
        <v>2</v>
      </c>
      <c r="U2409">
        <v>480</v>
      </c>
    </row>
    <row r="2410" spans="16:21" x14ac:dyDescent="0.15">
      <c r="P2410">
        <f t="shared" si="40"/>
        <v>21318</v>
      </c>
      <c r="Q2410" t="s">
        <v>210</v>
      </c>
      <c r="R2410" t="s">
        <v>167</v>
      </c>
      <c r="S2410" t="s">
        <v>172</v>
      </c>
      <c r="T2410">
        <v>2.7</v>
      </c>
      <c r="U2410">
        <v>480</v>
      </c>
    </row>
    <row r="2411" spans="16:21" x14ac:dyDescent="0.15">
      <c r="P2411">
        <f t="shared" si="40"/>
        <v>21319</v>
      </c>
      <c r="Q2411" t="s">
        <v>210</v>
      </c>
      <c r="R2411" t="s">
        <v>167</v>
      </c>
      <c r="S2411" t="s">
        <v>173</v>
      </c>
      <c r="T2411">
        <v>3.3</v>
      </c>
      <c r="U2411">
        <v>560</v>
      </c>
    </row>
    <row r="2412" spans="16:21" x14ac:dyDescent="0.15">
      <c r="P2412">
        <f t="shared" si="40"/>
        <v>21320</v>
      </c>
      <c r="Q2412" t="s">
        <v>210</v>
      </c>
      <c r="R2412" t="s">
        <v>167</v>
      </c>
      <c r="S2412" t="s">
        <v>174</v>
      </c>
      <c r="T2412">
        <v>3.8999999999999995</v>
      </c>
      <c r="U2412">
        <v>560</v>
      </c>
    </row>
    <row r="2413" spans="16:21" x14ac:dyDescent="0.15">
      <c r="P2413">
        <f t="shared" si="40"/>
        <v>21321</v>
      </c>
      <c r="Q2413" t="s">
        <v>210</v>
      </c>
      <c r="R2413" t="s">
        <v>167</v>
      </c>
      <c r="S2413" t="s">
        <v>175</v>
      </c>
      <c r="T2413">
        <v>4.4999999999999991</v>
      </c>
      <c r="U2413">
        <v>660</v>
      </c>
    </row>
    <row r="2414" spans="16:21" x14ac:dyDescent="0.15">
      <c r="P2414">
        <f t="shared" si="40"/>
        <v>21322</v>
      </c>
      <c r="Q2414" t="s">
        <v>210</v>
      </c>
      <c r="R2414" t="s">
        <v>167</v>
      </c>
      <c r="S2414" t="s">
        <v>176</v>
      </c>
      <c r="T2414">
        <v>4.8999999999999995</v>
      </c>
      <c r="U2414">
        <v>660</v>
      </c>
    </row>
    <row r="2415" spans="16:21" x14ac:dyDescent="0.15">
      <c r="P2415">
        <f t="shared" si="40"/>
        <v>21323</v>
      </c>
      <c r="Q2415" t="s">
        <v>210</v>
      </c>
      <c r="R2415" t="s">
        <v>167</v>
      </c>
      <c r="S2415" t="s">
        <v>177</v>
      </c>
      <c r="T2415">
        <v>5.2</v>
      </c>
      <c r="U2415">
        <v>660</v>
      </c>
    </row>
    <row r="2416" spans="16:21" x14ac:dyDescent="0.15">
      <c r="P2416">
        <f t="shared" si="40"/>
        <v>21324</v>
      </c>
      <c r="Q2416" t="s">
        <v>210</v>
      </c>
      <c r="R2416" t="s">
        <v>167</v>
      </c>
      <c r="S2416" t="s">
        <v>178</v>
      </c>
      <c r="T2416">
        <v>5.4999999999999991</v>
      </c>
      <c r="U2416">
        <v>760</v>
      </c>
    </row>
    <row r="2417" spans="16:21" x14ac:dyDescent="0.15">
      <c r="P2417">
        <f t="shared" si="40"/>
        <v>21325</v>
      </c>
      <c r="Q2417" t="s">
        <v>210</v>
      </c>
      <c r="R2417" t="s">
        <v>167</v>
      </c>
      <c r="S2417" t="s">
        <v>179</v>
      </c>
      <c r="T2417">
        <v>5.8999999999999995</v>
      </c>
      <c r="U2417">
        <v>760</v>
      </c>
    </row>
    <row r="2418" spans="16:21" x14ac:dyDescent="0.15">
      <c r="P2418">
        <f t="shared" si="40"/>
        <v>21326</v>
      </c>
      <c r="Q2418" t="s">
        <v>210</v>
      </c>
      <c r="R2418" t="s">
        <v>167</v>
      </c>
      <c r="S2418" t="s">
        <v>180</v>
      </c>
      <c r="T2418">
        <v>6.2</v>
      </c>
      <c r="U2418">
        <v>760</v>
      </c>
    </row>
    <row r="2419" spans="16:21" x14ac:dyDescent="0.15">
      <c r="P2419">
        <f t="shared" si="40"/>
        <v>21327</v>
      </c>
      <c r="Q2419" t="s">
        <v>210</v>
      </c>
      <c r="R2419" t="s">
        <v>167</v>
      </c>
      <c r="S2419" t="s">
        <v>181</v>
      </c>
      <c r="T2419">
        <v>6.7</v>
      </c>
      <c r="U2419">
        <v>760</v>
      </c>
    </row>
    <row r="2420" spans="16:21" x14ac:dyDescent="0.15">
      <c r="P2420">
        <f t="shared" si="40"/>
        <v>21400</v>
      </c>
      <c r="Q2420" t="s">
        <v>210</v>
      </c>
      <c r="R2420" t="s">
        <v>168</v>
      </c>
      <c r="S2420" t="s">
        <v>154</v>
      </c>
      <c r="T2420">
        <v>5.6</v>
      </c>
      <c r="U2420">
        <v>480</v>
      </c>
    </row>
    <row r="2421" spans="16:21" x14ac:dyDescent="0.15">
      <c r="P2421">
        <f t="shared" si="40"/>
        <v>21401</v>
      </c>
      <c r="Q2421" t="s">
        <v>210</v>
      </c>
      <c r="R2421" t="s">
        <v>168</v>
      </c>
      <c r="S2421" t="s">
        <v>155</v>
      </c>
      <c r="T2421">
        <v>5.1999999999999993</v>
      </c>
      <c r="U2421">
        <v>480</v>
      </c>
    </row>
    <row r="2422" spans="16:21" x14ac:dyDescent="0.15">
      <c r="P2422">
        <f t="shared" si="40"/>
        <v>21402</v>
      </c>
      <c r="Q2422" t="s">
        <v>210</v>
      </c>
      <c r="R2422" t="s">
        <v>168</v>
      </c>
      <c r="S2422" t="s">
        <v>156</v>
      </c>
      <c r="T2422">
        <v>4.6999999999999993</v>
      </c>
      <c r="U2422">
        <v>480</v>
      </c>
    </row>
    <row r="2423" spans="16:21" x14ac:dyDescent="0.15">
      <c r="P2423">
        <f t="shared" si="40"/>
        <v>21403</v>
      </c>
      <c r="Q2423" t="s">
        <v>210</v>
      </c>
      <c r="R2423" t="s">
        <v>168</v>
      </c>
      <c r="S2423" t="s">
        <v>157</v>
      </c>
      <c r="T2423">
        <v>4.1999999999999993</v>
      </c>
      <c r="U2423">
        <v>480</v>
      </c>
    </row>
    <row r="2424" spans="16:21" x14ac:dyDescent="0.15">
      <c r="P2424">
        <f t="shared" si="40"/>
        <v>21404</v>
      </c>
      <c r="Q2424" t="s">
        <v>210</v>
      </c>
      <c r="R2424" t="s">
        <v>168</v>
      </c>
      <c r="S2424" t="s">
        <v>158</v>
      </c>
      <c r="T2424">
        <v>3.4999999999999996</v>
      </c>
      <c r="U2424">
        <v>480</v>
      </c>
    </row>
    <row r="2425" spans="16:21" x14ac:dyDescent="0.15">
      <c r="P2425">
        <f t="shared" si="40"/>
        <v>21405</v>
      </c>
      <c r="Q2425" t="s">
        <v>210</v>
      </c>
      <c r="R2425" t="s">
        <v>168</v>
      </c>
      <c r="S2425" t="s">
        <v>159</v>
      </c>
      <c r="T2425">
        <v>3.3</v>
      </c>
      <c r="U2425">
        <v>480</v>
      </c>
    </row>
    <row r="2426" spans="16:21" x14ac:dyDescent="0.15">
      <c r="P2426">
        <f t="shared" si="40"/>
        <v>21406</v>
      </c>
      <c r="Q2426" t="s">
        <v>210</v>
      </c>
      <c r="R2426" t="s">
        <v>168</v>
      </c>
      <c r="S2426" t="s">
        <v>160</v>
      </c>
      <c r="T2426">
        <v>2.9999999999999996</v>
      </c>
      <c r="U2426">
        <v>480</v>
      </c>
    </row>
    <row r="2427" spans="16:21" x14ac:dyDescent="0.15">
      <c r="P2427">
        <f t="shared" si="40"/>
        <v>21407</v>
      </c>
      <c r="Q2427" t="s">
        <v>210</v>
      </c>
      <c r="R2427" t="s">
        <v>168</v>
      </c>
      <c r="S2427" t="s">
        <v>161</v>
      </c>
      <c r="T2427">
        <v>2.6999999999999997</v>
      </c>
      <c r="U2427">
        <v>480</v>
      </c>
    </row>
    <row r="2428" spans="16:21" x14ac:dyDescent="0.15">
      <c r="P2428">
        <f t="shared" si="40"/>
        <v>21408</v>
      </c>
      <c r="Q2428" t="s">
        <v>210</v>
      </c>
      <c r="R2428" t="s">
        <v>168</v>
      </c>
      <c r="S2428" t="s">
        <v>162</v>
      </c>
      <c r="T2428">
        <v>2.1999999999999997</v>
      </c>
      <c r="U2428">
        <v>480</v>
      </c>
    </row>
    <row r="2429" spans="16:21" x14ac:dyDescent="0.15">
      <c r="P2429">
        <f t="shared" si="40"/>
        <v>21409</v>
      </c>
      <c r="Q2429" t="s">
        <v>210</v>
      </c>
      <c r="R2429" t="s">
        <v>168</v>
      </c>
      <c r="S2429" t="s">
        <v>163</v>
      </c>
      <c r="T2429">
        <v>1.7999999999999998</v>
      </c>
      <c r="U2429">
        <v>480</v>
      </c>
    </row>
    <row r="2430" spans="16:21" x14ac:dyDescent="0.15">
      <c r="P2430">
        <f t="shared" si="40"/>
        <v>21410</v>
      </c>
      <c r="Q2430" t="s">
        <v>210</v>
      </c>
      <c r="R2430" t="s">
        <v>168</v>
      </c>
      <c r="S2430" t="s">
        <v>164</v>
      </c>
      <c r="T2430">
        <v>1.5999999999999996</v>
      </c>
      <c r="U2430">
        <v>480</v>
      </c>
    </row>
    <row r="2431" spans="16:21" x14ac:dyDescent="0.15">
      <c r="P2431">
        <f t="shared" si="40"/>
        <v>21411</v>
      </c>
      <c r="Q2431" t="s">
        <v>210</v>
      </c>
      <c r="R2431" t="s">
        <v>168</v>
      </c>
      <c r="S2431" t="s">
        <v>165</v>
      </c>
      <c r="T2431">
        <v>1.0999999999999996</v>
      </c>
      <c r="U2431">
        <v>480</v>
      </c>
    </row>
    <row r="2432" spans="16:21" x14ac:dyDescent="0.15">
      <c r="P2432">
        <f t="shared" si="40"/>
        <v>21412</v>
      </c>
      <c r="Q2432" t="s">
        <v>210</v>
      </c>
      <c r="R2432" t="s">
        <v>168</v>
      </c>
      <c r="S2432" t="s">
        <v>166</v>
      </c>
      <c r="T2432">
        <v>0.79999999999999982</v>
      </c>
      <c r="U2432">
        <v>480</v>
      </c>
    </row>
    <row r="2433" spans="16:21" x14ac:dyDescent="0.15">
      <c r="P2433">
        <f t="shared" si="40"/>
        <v>21413</v>
      </c>
      <c r="Q2433" t="s">
        <v>210</v>
      </c>
      <c r="R2433" t="s">
        <v>168</v>
      </c>
      <c r="S2433" t="s">
        <v>167</v>
      </c>
      <c r="T2433">
        <v>0.39999999999999947</v>
      </c>
      <c r="U2433">
        <v>480</v>
      </c>
    </row>
    <row r="2434" spans="16:21" x14ac:dyDescent="0.15">
      <c r="P2434">
        <f t="shared" si="40"/>
        <v>21414</v>
      </c>
      <c r="Q2434" t="s">
        <v>210</v>
      </c>
      <c r="R2434" t="s">
        <v>168</v>
      </c>
      <c r="S2434" t="s">
        <v>168</v>
      </c>
      <c r="T2434">
        <v>0</v>
      </c>
      <c r="U2434">
        <v>0</v>
      </c>
    </row>
    <row r="2435" spans="16:21" x14ac:dyDescent="0.15">
      <c r="P2435">
        <f t="shared" ref="P2435:P2498" si="41">IF(Q2435="国道58号・330号沿線（那覇⇔コザ）",1,IF(Q2435="国道329号・330号沿線（那覇⇔与那原）",2,3))*10000+LEFT(R2435,2)*100+LEFT(S2435,2)</f>
        <v>21415</v>
      </c>
      <c r="Q2435" t="s">
        <v>210</v>
      </c>
      <c r="R2435" t="s">
        <v>168</v>
      </c>
      <c r="S2435" t="s">
        <v>169</v>
      </c>
      <c r="T2435">
        <v>0.80000000000000071</v>
      </c>
      <c r="U2435">
        <v>480</v>
      </c>
    </row>
    <row r="2436" spans="16:21" x14ac:dyDescent="0.15">
      <c r="P2436">
        <f t="shared" si="41"/>
        <v>21416</v>
      </c>
      <c r="Q2436" t="s">
        <v>210</v>
      </c>
      <c r="R2436" t="s">
        <v>168</v>
      </c>
      <c r="S2436" t="s">
        <v>170</v>
      </c>
      <c r="T2436">
        <v>1.1000000000000005</v>
      </c>
      <c r="U2436">
        <v>480</v>
      </c>
    </row>
    <row r="2437" spans="16:21" x14ac:dyDescent="0.15">
      <c r="P2437">
        <f t="shared" si="41"/>
        <v>21417</v>
      </c>
      <c r="Q2437" t="s">
        <v>210</v>
      </c>
      <c r="R2437" t="s">
        <v>168</v>
      </c>
      <c r="S2437" t="s">
        <v>171</v>
      </c>
      <c r="T2437">
        <v>1.6000000000000005</v>
      </c>
      <c r="U2437">
        <v>480</v>
      </c>
    </row>
    <row r="2438" spans="16:21" x14ac:dyDescent="0.15">
      <c r="P2438">
        <f t="shared" si="41"/>
        <v>21418</v>
      </c>
      <c r="Q2438" t="s">
        <v>210</v>
      </c>
      <c r="R2438" t="s">
        <v>168</v>
      </c>
      <c r="S2438" t="s">
        <v>172</v>
      </c>
      <c r="T2438">
        <v>2.3000000000000007</v>
      </c>
      <c r="U2438">
        <v>480</v>
      </c>
    </row>
    <row r="2439" spans="16:21" x14ac:dyDescent="0.15">
      <c r="P2439">
        <f t="shared" si="41"/>
        <v>21419</v>
      </c>
      <c r="Q2439" t="s">
        <v>210</v>
      </c>
      <c r="R2439" t="s">
        <v>168</v>
      </c>
      <c r="S2439" t="s">
        <v>173</v>
      </c>
      <c r="T2439">
        <v>2.9000000000000004</v>
      </c>
      <c r="U2439">
        <v>480</v>
      </c>
    </row>
    <row r="2440" spans="16:21" x14ac:dyDescent="0.15">
      <c r="P2440">
        <f t="shared" si="41"/>
        <v>21420</v>
      </c>
      <c r="Q2440" t="s">
        <v>210</v>
      </c>
      <c r="R2440" t="s">
        <v>168</v>
      </c>
      <c r="S2440" t="s">
        <v>174</v>
      </c>
      <c r="T2440">
        <v>3.5</v>
      </c>
      <c r="U2440">
        <v>480</v>
      </c>
    </row>
    <row r="2441" spans="16:21" x14ac:dyDescent="0.15">
      <c r="P2441">
        <f t="shared" si="41"/>
        <v>21421</v>
      </c>
      <c r="Q2441" t="s">
        <v>210</v>
      </c>
      <c r="R2441" t="s">
        <v>168</v>
      </c>
      <c r="S2441" t="s">
        <v>175</v>
      </c>
      <c r="T2441">
        <v>4.0999999999999996</v>
      </c>
      <c r="U2441">
        <v>480</v>
      </c>
    </row>
    <row r="2442" spans="16:21" x14ac:dyDescent="0.15">
      <c r="P2442">
        <f t="shared" si="41"/>
        <v>21422</v>
      </c>
      <c r="Q2442" t="s">
        <v>210</v>
      </c>
      <c r="R2442" t="s">
        <v>168</v>
      </c>
      <c r="S2442" t="s">
        <v>176</v>
      </c>
      <c r="T2442">
        <v>4.5</v>
      </c>
      <c r="U2442">
        <v>480</v>
      </c>
    </row>
    <row r="2443" spans="16:21" x14ac:dyDescent="0.15">
      <c r="P2443">
        <f t="shared" si="41"/>
        <v>21423</v>
      </c>
      <c r="Q2443" t="s">
        <v>210</v>
      </c>
      <c r="R2443" t="s">
        <v>168</v>
      </c>
      <c r="S2443" t="s">
        <v>177</v>
      </c>
      <c r="T2443">
        <v>4.8000000000000007</v>
      </c>
      <c r="U2443">
        <v>480</v>
      </c>
    </row>
    <row r="2444" spans="16:21" x14ac:dyDescent="0.15">
      <c r="P2444">
        <f t="shared" si="41"/>
        <v>21424</v>
      </c>
      <c r="Q2444" t="s">
        <v>210</v>
      </c>
      <c r="R2444" t="s">
        <v>168</v>
      </c>
      <c r="S2444" t="s">
        <v>178</v>
      </c>
      <c r="T2444">
        <v>5.0999999999999996</v>
      </c>
      <c r="U2444">
        <v>620</v>
      </c>
    </row>
    <row r="2445" spans="16:21" x14ac:dyDescent="0.15">
      <c r="P2445">
        <f t="shared" si="41"/>
        <v>21425</v>
      </c>
      <c r="Q2445" t="s">
        <v>210</v>
      </c>
      <c r="R2445" t="s">
        <v>168</v>
      </c>
      <c r="S2445" t="s">
        <v>179</v>
      </c>
      <c r="T2445">
        <v>5.5</v>
      </c>
      <c r="U2445">
        <v>620</v>
      </c>
    </row>
    <row r="2446" spans="16:21" x14ac:dyDescent="0.15">
      <c r="P2446">
        <f t="shared" si="41"/>
        <v>21426</v>
      </c>
      <c r="Q2446" t="s">
        <v>210</v>
      </c>
      <c r="R2446" t="s">
        <v>168</v>
      </c>
      <c r="S2446" t="s">
        <v>180</v>
      </c>
      <c r="T2446">
        <v>5.8000000000000007</v>
      </c>
      <c r="U2446">
        <v>620</v>
      </c>
    </row>
    <row r="2447" spans="16:21" x14ac:dyDescent="0.15">
      <c r="P2447">
        <f t="shared" si="41"/>
        <v>21427</v>
      </c>
      <c r="Q2447" t="s">
        <v>210</v>
      </c>
      <c r="R2447" t="s">
        <v>168</v>
      </c>
      <c r="S2447" t="s">
        <v>181</v>
      </c>
      <c r="T2447">
        <v>6.3000000000000007</v>
      </c>
      <c r="U2447">
        <v>620</v>
      </c>
    </row>
    <row r="2448" spans="16:21" x14ac:dyDescent="0.15">
      <c r="P2448">
        <f t="shared" si="41"/>
        <v>21500</v>
      </c>
      <c r="Q2448" t="s">
        <v>210</v>
      </c>
      <c r="R2448" t="s">
        <v>169</v>
      </c>
      <c r="S2448" t="s">
        <v>154</v>
      </c>
      <c r="T2448">
        <v>6.4</v>
      </c>
      <c r="U2448">
        <v>480</v>
      </c>
    </row>
    <row r="2449" spans="16:21" x14ac:dyDescent="0.15">
      <c r="P2449">
        <f t="shared" si="41"/>
        <v>21501</v>
      </c>
      <c r="Q2449" t="s">
        <v>210</v>
      </c>
      <c r="R2449" t="s">
        <v>169</v>
      </c>
      <c r="S2449" t="s">
        <v>155</v>
      </c>
      <c r="T2449">
        <v>6</v>
      </c>
      <c r="U2449">
        <v>480</v>
      </c>
    </row>
    <row r="2450" spans="16:21" x14ac:dyDescent="0.15">
      <c r="P2450">
        <f t="shared" si="41"/>
        <v>21502</v>
      </c>
      <c r="Q2450" t="s">
        <v>210</v>
      </c>
      <c r="R2450" t="s">
        <v>169</v>
      </c>
      <c r="S2450" t="s">
        <v>156</v>
      </c>
      <c r="T2450">
        <v>5.5</v>
      </c>
      <c r="U2450">
        <v>480</v>
      </c>
    </row>
    <row r="2451" spans="16:21" x14ac:dyDescent="0.15">
      <c r="P2451">
        <f t="shared" si="41"/>
        <v>21503</v>
      </c>
      <c r="Q2451" t="s">
        <v>210</v>
      </c>
      <c r="R2451" t="s">
        <v>169</v>
      </c>
      <c r="S2451" t="s">
        <v>157</v>
      </c>
      <c r="T2451">
        <v>5</v>
      </c>
      <c r="U2451">
        <v>480</v>
      </c>
    </row>
    <row r="2452" spans="16:21" x14ac:dyDescent="0.15">
      <c r="P2452">
        <f t="shared" si="41"/>
        <v>21504</v>
      </c>
      <c r="Q2452" t="s">
        <v>210</v>
      </c>
      <c r="R2452" t="s">
        <v>169</v>
      </c>
      <c r="S2452" t="s">
        <v>158</v>
      </c>
      <c r="T2452">
        <v>4.3000000000000007</v>
      </c>
      <c r="U2452">
        <v>480</v>
      </c>
    </row>
    <row r="2453" spans="16:21" x14ac:dyDescent="0.15">
      <c r="P2453">
        <f t="shared" si="41"/>
        <v>21505</v>
      </c>
      <c r="Q2453" t="s">
        <v>210</v>
      </c>
      <c r="R2453" t="s">
        <v>169</v>
      </c>
      <c r="S2453" t="s">
        <v>159</v>
      </c>
      <c r="T2453">
        <v>4.1000000000000005</v>
      </c>
      <c r="U2453">
        <v>480</v>
      </c>
    </row>
    <row r="2454" spans="16:21" x14ac:dyDescent="0.15">
      <c r="P2454">
        <f t="shared" si="41"/>
        <v>21506</v>
      </c>
      <c r="Q2454" t="s">
        <v>210</v>
      </c>
      <c r="R2454" t="s">
        <v>169</v>
      </c>
      <c r="S2454" t="s">
        <v>160</v>
      </c>
      <c r="T2454">
        <v>3.8000000000000003</v>
      </c>
      <c r="U2454">
        <v>480</v>
      </c>
    </row>
    <row r="2455" spans="16:21" x14ac:dyDescent="0.15">
      <c r="P2455">
        <f t="shared" si="41"/>
        <v>21507</v>
      </c>
      <c r="Q2455" t="s">
        <v>210</v>
      </c>
      <c r="R2455" t="s">
        <v>169</v>
      </c>
      <c r="S2455" t="s">
        <v>161</v>
      </c>
      <c r="T2455">
        <v>3.5000000000000004</v>
      </c>
      <c r="U2455">
        <v>480</v>
      </c>
    </row>
    <row r="2456" spans="16:21" x14ac:dyDescent="0.15">
      <c r="P2456">
        <f t="shared" si="41"/>
        <v>21508</v>
      </c>
      <c r="Q2456" t="s">
        <v>210</v>
      </c>
      <c r="R2456" t="s">
        <v>169</v>
      </c>
      <c r="S2456" t="s">
        <v>162</v>
      </c>
      <c r="T2456">
        <v>3.0000000000000004</v>
      </c>
      <c r="U2456">
        <v>480</v>
      </c>
    </row>
    <row r="2457" spans="16:21" x14ac:dyDescent="0.15">
      <c r="P2457">
        <f t="shared" si="41"/>
        <v>21509</v>
      </c>
      <c r="Q2457" t="s">
        <v>210</v>
      </c>
      <c r="R2457" t="s">
        <v>169</v>
      </c>
      <c r="S2457" t="s">
        <v>163</v>
      </c>
      <c r="T2457">
        <v>2.6000000000000005</v>
      </c>
      <c r="U2457">
        <v>480</v>
      </c>
    </row>
    <row r="2458" spans="16:21" x14ac:dyDescent="0.15">
      <c r="P2458">
        <f t="shared" si="41"/>
        <v>21510</v>
      </c>
      <c r="Q2458" t="s">
        <v>210</v>
      </c>
      <c r="R2458" t="s">
        <v>169</v>
      </c>
      <c r="S2458" t="s">
        <v>164</v>
      </c>
      <c r="T2458">
        <v>2.4000000000000004</v>
      </c>
      <c r="U2458">
        <v>480</v>
      </c>
    </row>
    <row r="2459" spans="16:21" x14ac:dyDescent="0.15">
      <c r="P2459">
        <f t="shared" si="41"/>
        <v>21511</v>
      </c>
      <c r="Q2459" t="s">
        <v>210</v>
      </c>
      <c r="R2459" t="s">
        <v>169</v>
      </c>
      <c r="S2459" t="s">
        <v>165</v>
      </c>
      <c r="T2459">
        <v>1.9000000000000004</v>
      </c>
      <c r="U2459">
        <v>480</v>
      </c>
    </row>
    <row r="2460" spans="16:21" x14ac:dyDescent="0.15">
      <c r="P2460">
        <f t="shared" si="41"/>
        <v>21512</v>
      </c>
      <c r="Q2460" t="s">
        <v>210</v>
      </c>
      <c r="R2460" t="s">
        <v>169</v>
      </c>
      <c r="S2460" t="s">
        <v>166</v>
      </c>
      <c r="T2460">
        <v>1.6000000000000005</v>
      </c>
      <c r="U2460">
        <v>480</v>
      </c>
    </row>
    <row r="2461" spans="16:21" x14ac:dyDescent="0.15">
      <c r="P2461">
        <f t="shared" si="41"/>
        <v>21513</v>
      </c>
      <c r="Q2461" t="s">
        <v>210</v>
      </c>
      <c r="R2461" t="s">
        <v>169</v>
      </c>
      <c r="S2461" t="s">
        <v>167</v>
      </c>
      <c r="T2461">
        <v>1.2000000000000002</v>
      </c>
      <c r="U2461">
        <v>480</v>
      </c>
    </row>
    <row r="2462" spans="16:21" x14ac:dyDescent="0.15">
      <c r="P2462">
        <f t="shared" si="41"/>
        <v>21514</v>
      </c>
      <c r="Q2462" t="s">
        <v>210</v>
      </c>
      <c r="R2462" t="s">
        <v>169</v>
      </c>
      <c r="S2462" t="s">
        <v>168</v>
      </c>
      <c r="T2462">
        <v>0.80000000000000071</v>
      </c>
      <c r="U2462">
        <v>480</v>
      </c>
    </row>
    <row r="2463" spans="16:21" x14ac:dyDescent="0.15">
      <c r="P2463">
        <f t="shared" si="41"/>
        <v>21515</v>
      </c>
      <c r="Q2463" t="s">
        <v>210</v>
      </c>
      <c r="R2463" t="s">
        <v>169</v>
      </c>
      <c r="S2463" t="s">
        <v>169</v>
      </c>
      <c r="T2463">
        <v>0</v>
      </c>
      <c r="U2463">
        <v>0</v>
      </c>
    </row>
    <row r="2464" spans="16:21" x14ac:dyDescent="0.15">
      <c r="P2464">
        <f t="shared" si="41"/>
        <v>21516</v>
      </c>
      <c r="Q2464" t="s">
        <v>210</v>
      </c>
      <c r="R2464" t="s">
        <v>169</v>
      </c>
      <c r="S2464" t="s">
        <v>170</v>
      </c>
      <c r="T2464">
        <v>0.29999999999999982</v>
      </c>
      <c r="U2464">
        <v>480</v>
      </c>
    </row>
    <row r="2465" spans="16:21" x14ac:dyDescent="0.15">
      <c r="P2465">
        <f t="shared" si="41"/>
        <v>21517</v>
      </c>
      <c r="Q2465" t="s">
        <v>210</v>
      </c>
      <c r="R2465" t="s">
        <v>169</v>
      </c>
      <c r="S2465" t="s">
        <v>171</v>
      </c>
      <c r="T2465">
        <v>0.79999999999999982</v>
      </c>
      <c r="U2465">
        <v>480</v>
      </c>
    </row>
    <row r="2466" spans="16:21" x14ac:dyDescent="0.15">
      <c r="P2466">
        <f t="shared" si="41"/>
        <v>21518</v>
      </c>
      <c r="Q2466" t="s">
        <v>210</v>
      </c>
      <c r="R2466" t="s">
        <v>169</v>
      </c>
      <c r="S2466" t="s">
        <v>172</v>
      </c>
      <c r="T2466">
        <v>1.5</v>
      </c>
      <c r="U2466">
        <v>480</v>
      </c>
    </row>
    <row r="2467" spans="16:21" x14ac:dyDescent="0.15">
      <c r="P2467">
        <f t="shared" si="41"/>
        <v>21519</v>
      </c>
      <c r="Q2467" t="s">
        <v>210</v>
      </c>
      <c r="R2467" t="s">
        <v>169</v>
      </c>
      <c r="S2467" t="s">
        <v>173</v>
      </c>
      <c r="T2467">
        <v>2.0999999999999996</v>
      </c>
      <c r="U2467">
        <v>480</v>
      </c>
    </row>
    <row r="2468" spans="16:21" x14ac:dyDescent="0.15">
      <c r="P2468">
        <f t="shared" si="41"/>
        <v>21520</v>
      </c>
      <c r="Q2468" t="s">
        <v>210</v>
      </c>
      <c r="R2468" t="s">
        <v>169</v>
      </c>
      <c r="S2468" t="s">
        <v>174</v>
      </c>
      <c r="T2468">
        <v>2.6999999999999993</v>
      </c>
      <c r="U2468">
        <v>480</v>
      </c>
    </row>
    <row r="2469" spans="16:21" x14ac:dyDescent="0.15">
      <c r="P2469">
        <f t="shared" si="41"/>
        <v>21521</v>
      </c>
      <c r="Q2469" t="s">
        <v>210</v>
      </c>
      <c r="R2469" t="s">
        <v>169</v>
      </c>
      <c r="S2469" t="s">
        <v>175</v>
      </c>
      <c r="T2469">
        <v>3.2999999999999989</v>
      </c>
      <c r="U2469">
        <v>480</v>
      </c>
    </row>
    <row r="2470" spans="16:21" x14ac:dyDescent="0.15">
      <c r="P2470">
        <f t="shared" si="41"/>
        <v>21522</v>
      </c>
      <c r="Q2470" t="s">
        <v>210</v>
      </c>
      <c r="R2470" t="s">
        <v>169</v>
      </c>
      <c r="S2470" t="s">
        <v>176</v>
      </c>
      <c r="T2470">
        <v>3.6999999999999993</v>
      </c>
      <c r="U2470">
        <v>480</v>
      </c>
    </row>
    <row r="2471" spans="16:21" x14ac:dyDescent="0.15">
      <c r="P2471">
        <f t="shared" si="41"/>
        <v>21523</v>
      </c>
      <c r="Q2471" t="s">
        <v>210</v>
      </c>
      <c r="R2471" t="s">
        <v>169</v>
      </c>
      <c r="S2471" t="s">
        <v>177</v>
      </c>
      <c r="T2471">
        <v>4</v>
      </c>
      <c r="U2471">
        <v>480</v>
      </c>
    </row>
    <row r="2472" spans="16:21" x14ac:dyDescent="0.15">
      <c r="P2472">
        <f t="shared" si="41"/>
        <v>21524</v>
      </c>
      <c r="Q2472" t="s">
        <v>210</v>
      </c>
      <c r="R2472" t="s">
        <v>169</v>
      </c>
      <c r="S2472" t="s">
        <v>178</v>
      </c>
      <c r="T2472">
        <v>4.2999999999999989</v>
      </c>
      <c r="U2472">
        <v>620</v>
      </c>
    </row>
    <row r="2473" spans="16:21" x14ac:dyDescent="0.15">
      <c r="P2473">
        <f t="shared" si="41"/>
        <v>21525</v>
      </c>
      <c r="Q2473" t="s">
        <v>210</v>
      </c>
      <c r="R2473" t="s">
        <v>169</v>
      </c>
      <c r="S2473" t="s">
        <v>179</v>
      </c>
      <c r="T2473">
        <v>4.6999999999999993</v>
      </c>
      <c r="U2473">
        <v>620</v>
      </c>
    </row>
    <row r="2474" spans="16:21" x14ac:dyDescent="0.15">
      <c r="P2474">
        <f t="shared" si="41"/>
        <v>21526</v>
      </c>
      <c r="Q2474" t="s">
        <v>210</v>
      </c>
      <c r="R2474" t="s">
        <v>169</v>
      </c>
      <c r="S2474" t="s">
        <v>180</v>
      </c>
      <c r="T2474">
        <v>5</v>
      </c>
      <c r="U2474">
        <v>620</v>
      </c>
    </row>
    <row r="2475" spans="16:21" x14ac:dyDescent="0.15">
      <c r="P2475">
        <f t="shared" si="41"/>
        <v>21527</v>
      </c>
      <c r="Q2475" t="s">
        <v>210</v>
      </c>
      <c r="R2475" t="s">
        <v>169</v>
      </c>
      <c r="S2475" t="s">
        <v>181</v>
      </c>
      <c r="T2475">
        <v>5.5</v>
      </c>
      <c r="U2475">
        <v>620</v>
      </c>
    </row>
    <row r="2476" spans="16:21" x14ac:dyDescent="0.15">
      <c r="P2476">
        <f t="shared" si="41"/>
        <v>21600</v>
      </c>
      <c r="Q2476" t="s">
        <v>210</v>
      </c>
      <c r="R2476" t="s">
        <v>170</v>
      </c>
      <c r="S2476" t="s">
        <v>154</v>
      </c>
      <c r="T2476">
        <v>6.7</v>
      </c>
      <c r="U2476">
        <v>480</v>
      </c>
    </row>
    <row r="2477" spans="16:21" x14ac:dyDescent="0.15">
      <c r="P2477">
        <f t="shared" si="41"/>
        <v>21601</v>
      </c>
      <c r="Q2477" t="s">
        <v>210</v>
      </c>
      <c r="R2477" t="s">
        <v>170</v>
      </c>
      <c r="S2477" t="s">
        <v>155</v>
      </c>
      <c r="T2477">
        <v>6.3</v>
      </c>
      <c r="U2477">
        <v>480</v>
      </c>
    </row>
    <row r="2478" spans="16:21" x14ac:dyDescent="0.15">
      <c r="P2478">
        <f t="shared" si="41"/>
        <v>21602</v>
      </c>
      <c r="Q2478" t="s">
        <v>210</v>
      </c>
      <c r="R2478" t="s">
        <v>170</v>
      </c>
      <c r="S2478" t="s">
        <v>156</v>
      </c>
      <c r="T2478">
        <v>5.8</v>
      </c>
      <c r="U2478">
        <v>480</v>
      </c>
    </row>
    <row r="2479" spans="16:21" x14ac:dyDescent="0.15">
      <c r="P2479">
        <f t="shared" si="41"/>
        <v>21603</v>
      </c>
      <c r="Q2479" t="s">
        <v>210</v>
      </c>
      <c r="R2479" t="s">
        <v>170</v>
      </c>
      <c r="S2479" t="s">
        <v>157</v>
      </c>
      <c r="T2479">
        <v>5.3000000000000007</v>
      </c>
      <c r="U2479">
        <v>480</v>
      </c>
    </row>
    <row r="2480" spans="16:21" x14ac:dyDescent="0.15">
      <c r="P2480">
        <f t="shared" si="41"/>
        <v>21604</v>
      </c>
      <c r="Q2480" t="s">
        <v>210</v>
      </c>
      <c r="R2480" t="s">
        <v>170</v>
      </c>
      <c r="S2480" t="s">
        <v>158</v>
      </c>
      <c r="T2480">
        <v>4.5999999999999996</v>
      </c>
      <c r="U2480">
        <v>480</v>
      </c>
    </row>
    <row r="2481" spans="16:21" x14ac:dyDescent="0.15">
      <c r="P2481">
        <f t="shared" si="41"/>
        <v>21605</v>
      </c>
      <c r="Q2481" t="s">
        <v>210</v>
      </c>
      <c r="R2481" t="s">
        <v>170</v>
      </c>
      <c r="S2481" t="s">
        <v>159</v>
      </c>
      <c r="T2481">
        <v>4.4000000000000004</v>
      </c>
      <c r="U2481">
        <v>480</v>
      </c>
    </row>
    <row r="2482" spans="16:21" x14ac:dyDescent="0.15">
      <c r="P2482">
        <f t="shared" si="41"/>
        <v>21606</v>
      </c>
      <c r="Q2482" t="s">
        <v>210</v>
      </c>
      <c r="R2482" t="s">
        <v>170</v>
      </c>
      <c r="S2482" t="s">
        <v>160</v>
      </c>
      <c r="T2482">
        <v>4.0999999999999996</v>
      </c>
      <c r="U2482">
        <v>480</v>
      </c>
    </row>
    <row r="2483" spans="16:21" x14ac:dyDescent="0.15">
      <c r="P2483">
        <f t="shared" si="41"/>
        <v>21607</v>
      </c>
      <c r="Q2483" t="s">
        <v>210</v>
      </c>
      <c r="R2483" t="s">
        <v>170</v>
      </c>
      <c r="S2483" t="s">
        <v>161</v>
      </c>
      <c r="T2483">
        <v>3.8000000000000003</v>
      </c>
      <c r="U2483">
        <v>480</v>
      </c>
    </row>
    <row r="2484" spans="16:21" x14ac:dyDescent="0.15">
      <c r="P2484">
        <f t="shared" si="41"/>
        <v>21608</v>
      </c>
      <c r="Q2484" t="s">
        <v>210</v>
      </c>
      <c r="R2484" t="s">
        <v>170</v>
      </c>
      <c r="S2484" t="s">
        <v>162</v>
      </c>
      <c r="T2484">
        <v>3.3000000000000003</v>
      </c>
      <c r="U2484">
        <v>480</v>
      </c>
    </row>
    <row r="2485" spans="16:21" x14ac:dyDescent="0.15">
      <c r="P2485">
        <f t="shared" si="41"/>
        <v>21609</v>
      </c>
      <c r="Q2485" t="s">
        <v>210</v>
      </c>
      <c r="R2485" t="s">
        <v>170</v>
      </c>
      <c r="S2485" t="s">
        <v>163</v>
      </c>
      <c r="T2485">
        <v>2.9000000000000004</v>
      </c>
      <c r="U2485">
        <v>480</v>
      </c>
    </row>
    <row r="2486" spans="16:21" x14ac:dyDescent="0.15">
      <c r="P2486">
        <f t="shared" si="41"/>
        <v>21610</v>
      </c>
      <c r="Q2486" t="s">
        <v>210</v>
      </c>
      <c r="R2486" t="s">
        <v>170</v>
      </c>
      <c r="S2486" t="s">
        <v>164</v>
      </c>
      <c r="T2486">
        <v>2.7</v>
      </c>
      <c r="U2486">
        <v>480</v>
      </c>
    </row>
    <row r="2487" spans="16:21" x14ac:dyDescent="0.15">
      <c r="P2487">
        <f t="shared" si="41"/>
        <v>21611</v>
      </c>
      <c r="Q2487" t="s">
        <v>210</v>
      </c>
      <c r="R2487" t="s">
        <v>170</v>
      </c>
      <c r="S2487" t="s">
        <v>165</v>
      </c>
      <c r="T2487">
        <v>2.2000000000000002</v>
      </c>
      <c r="U2487">
        <v>480</v>
      </c>
    </row>
    <row r="2488" spans="16:21" x14ac:dyDescent="0.15">
      <c r="P2488">
        <f t="shared" si="41"/>
        <v>21612</v>
      </c>
      <c r="Q2488" t="s">
        <v>210</v>
      </c>
      <c r="R2488" t="s">
        <v>170</v>
      </c>
      <c r="S2488" t="s">
        <v>166</v>
      </c>
      <c r="T2488">
        <v>1.9000000000000004</v>
      </c>
      <c r="U2488">
        <v>480</v>
      </c>
    </row>
    <row r="2489" spans="16:21" x14ac:dyDescent="0.15">
      <c r="P2489">
        <f t="shared" si="41"/>
        <v>21613</v>
      </c>
      <c r="Q2489" t="s">
        <v>210</v>
      </c>
      <c r="R2489" t="s">
        <v>170</v>
      </c>
      <c r="S2489" t="s">
        <v>167</v>
      </c>
      <c r="T2489">
        <v>1.5</v>
      </c>
      <c r="U2489">
        <v>480</v>
      </c>
    </row>
    <row r="2490" spans="16:21" x14ac:dyDescent="0.15">
      <c r="P2490">
        <f t="shared" si="41"/>
        <v>21614</v>
      </c>
      <c r="Q2490" t="s">
        <v>210</v>
      </c>
      <c r="R2490" t="s">
        <v>170</v>
      </c>
      <c r="S2490" t="s">
        <v>168</v>
      </c>
      <c r="T2490">
        <v>1.1000000000000005</v>
      </c>
      <c r="U2490">
        <v>480</v>
      </c>
    </row>
    <row r="2491" spans="16:21" x14ac:dyDescent="0.15">
      <c r="P2491">
        <f t="shared" si="41"/>
        <v>21615</v>
      </c>
      <c r="Q2491" t="s">
        <v>210</v>
      </c>
      <c r="R2491" t="s">
        <v>170</v>
      </c>
      <c r="S2491" t="s">
        <v>169</v>
      </c>
      <c r="T2491">
        <v>0.29999999999999982</v>
      </c>
      <c r="U2491">
        <v>480</v>
      </c>
    </row>
    <row r="2492" spans="16:21" x14ac:dyDescent="0.15">
      <c r="P2492">
        <f t="shared" si="41"/>
        <v>21616</v>
      </c>
      <c r="Q2492" t="s">
        <v>210</v>
      </c>
      <c r="R2492" t="s">
        <v>170</v>
      </c>
      <c r="S2492" t="s">
        <v>170</v>
      </c>
      <c r="T2492">
        <v>0</v>
      </c>
      <c r="U2492">
        <v>0</v>
      </c>
    </row>
    <row r="2493" spans="16:21" x14ac:dyDescent="0.15">
      <c r="P2493">
        <f t="shared" si="41"/>
        <v>21617</v>
      </c>
      <c r="Q2493" t="s">
        <v>210</v>
      </c>
      <c r="R2493" t="s">
        <v>170</v>
      </c>
      <c r="S2493" t="s">
        <v>171</v>
      </c>
      <c r="T2493">
        <v>0.5</v>
      </c>
      <c r="U2493">
        <v>320</v>
      </c>
    </row>
    <row r="2494" spans="16:21" x14ac:dyDescent="0.15">
      <c r="P2494">
        <f t="shared" si="41"/>
        <v>21618</v>
      </c>
      <c r="Q2494" t="s">
        <v>210</v>
      </c>
      <c r="R2494" t="s">
        <v>170</v>
      </c>
      <c r="S2494" t="s">
        <v>172</v>
      </c>
      <c r="T2494">
        <v>1.2000000000000002</v>
      </c>
      <c r="U2494">
        <v>320</v>
      </c>
    </row>
    <row r="2495" spans="16:21" x14ac:dyDescent="0.15">
      <c r="P2495">
        <f t="shared" si="41"/>
        <v>21619</v>
      </c>
      <c r="Q2495" t="s">
        <v>210</v>
      </c>
      <c r="R2495" t="s">
        <v>170</v>
      </c>
      <c r="S2495" t="s">
        <v>173</v>
      </c>
      <c r="T2495">
        <v>1.7999999999999998</v>
      </c>
      <c r="U2495">
        <v>320</v>
      </c>
    </row>
    <row r="2496" spans="16:21" x14ac:dyDescent="0.15">
      <c r="P2496">
        <f t="shared" si="41"/>
        <v>21620</v>
      </c>
      <c r="Q2496" t="s">
        <v>210</v>
      </c>
      <c r="R2496" t="s">
        <v>170</v>
      </c>
      <c r="S2496" t="s">
        <v>174</v>
      </c>
      <c r="T2496">
        <v>2.3999999999999995</v>
      </c>
      <c r="U2496">
        <v>320</v>
      </c>
    </row>
    <row r="2497" spans="16:21" x14ac:dyDescent="0.15">
      <c r="P2497">
        <f t="shared" si="41"/>
        <v>21621</v>
      </c>
      <c r="Q2497" t="s">
        <v>210</v>
      </c>
      <c r="R2497" t="s">
        <v>170</v>
      </c>
      <c r="S2497" t="s">
        <v>175</v>
      </c>
      <c r="T2497">
        <v>2.9999999999999991</v>
      </c>
      <c r="U2497">
        <v>420</v>
      </c>
    </row>
    <row r="2498" spans="16:21" x14ac:dyDescent="0.15">
      <c r="P2498">
        <f t="shared" si="41"/>
        <v>21622</v>
      </c>
      <c r="Q2498" t="s">
        <v>210</v>
      </c>
      <c r="R2498" t="s">
        <v>170</v>
      </c>
      <c r="S2498" t="s">
        <v>176</v>
      </c>
      <c r="T2498">
        <v>3.3999999999999995</v>
      </c>
      <c r="U2498">
        <v>420</v>
      </c>
    </row>
    <row r="2499" spans="16:21" x14ac:dyDescent="0.15">
      <c r="P2499">
        <f t="shared" ref="P2499:P2562" si="42">IF(Q2499="国道58号・330号沿線（那覇⇔コザ）",1,IF(Q2499="国道329号・330号沿線（那覇⇔与那原）",2,3))*10000+LEFT(R2499,2)*100+LEFT(S2499,2)</f>
        <v>21623</v>
      </c>
      <c r="Q2499" t="s">
        <v>210</v>
      </c>
      <c r="R2499" t="s">
        <v>170</v>
      </c>
      <c r="S2499" t="s">
        <v>177</v>
      </c>
      <c r="T2499">
        <v>3.7</v>
      </c>
      <c r="U2499">
        <v>420</v>
      </c>
    </row>
    <row r="2500" spans="16:21" x14ac:dyDescent="0.15">
      <c r="P2500">
        <f t="shared" si="42"/>
        <v>21624</v>
      </c>
      <c r="Q2500" t="s">
        <v>210</v>
      </c>
      <c r="R2500" t="s">
        <v>170</v>
      </c>
      <c r="S2500" t="s">
        <v>178</v>
      </c>
      <c r="T2500">
        <v>3.9999999999999991</v>
      </c>
      <c r="U2500">
        <v>520</v>
      </c>
    </row>
    <row r="2501" spans="16:21" x14ac:dyDescent="0.15">
      <c r="P2501">
        <f t="shared" si="42"/>
        <v>21625</v>
      </c>
      <c r="Q2501" t="s">
        <v>210</v>
      </c>
      <c r="R2501" t="s">
        <v>170</v>
      </c>
      <c r="S2501" t="s">
        <v>179</v>
      </c>
      <c r="T2501">
        <v>4.3999999999999995</v>
      </c>
      <c r="U2501">
        <v>520</v>
      </c>
    </row>
    <row r="2502" spans="16:21" x14ac:dyDescent="0.15">
      <c r="P2502">
        <f t="shared" si="42"/>
        <v>21626</v>
      </c>
      <c r="Q2502" t="s">
        <v>210</v>
      </c>
      <c r="R2502" t="s">
        <v>170</v>
      </c>
      <c r="S2502" t="s">
        <v>180</v>
      </c>
      <c r="T2502">
        <v>4.7</v>
      </c>
      <c r="U2502">
        <v>520</v>
      </c>
    </row>
    <row r="2503" spans="16:21" x14ac:dyDescent="0.15">
      <c r="P2503">
        <f t="shared" si="42"/>
        <v>21627</v>
      </c>
      <c r="Q2503" t="s">
        <v>210</v>
      </c>
      <c r="R2503" t="s">
        <v>170</v>
      </c>
      <c r="S2503" t="s">
        <v>181</v>
      </c>
      <c r="T2503">
        <v>5.2</v>
      </c>
      <c r="U2503">
        <v>520</v>
      </c>
    </row>
    <row r="2504" spans="16:21" x14ac:dyDescent="0.15">
      <c r="P2504">
        <f t="shared" si="42"/>
        <v>21700</v>
      </c>
      <c r="Q2504" t="s">
        <v>210</v>
      </c>
      <c r="R2504" t="s">
        <v>171</v>
      </c>
      <c r="S2504" t="s">
        <v>154</v>
      </c>
      <c r="T2504">
        <v>7.2</v>
      </c>
      <c r="U2504">
        <v>520</v>
      </c>
    </row>
    <row r="2505" spans="16:21" x14ac:dyDescent="0.15">
      <c r="P2505">
        <f t="shared" si="42"/>
        <v>21701</v>
      </c>
      <c r="Q2505" t="s">
        <v>210</v>
      </c>
      <c r="R2505" t="s">
        <v>171</v>
      </c>
      <c r="S2505" t="s">
        <v>155</v>
      </c>
      <c r="T2505">
        <v>6.8</v>
      </c>
      <c r="U2505">
        <v>520</v>
      </c>
    </row>
    <row r="2506" spans="16:21" x14ac:dyDescent="0.15">
      <c r="P2506">
        <f t="shared" si="42"/>
        <v>21702</v>
      </c>
      <c r="Q2506" t="s">
        <v>210</v>
      </c>
      <c r="R2506" t="s">
        <v>171</v>
      </c>
      <c r="S2506" t="s">
        <v>156</v>
      </c>
      <c r="T2506">
        <v>6.3</v>
      </c>
      <c r="U2506">
        <v>520</v>
      </c>
    </row>
    <row r="2507" spans="16:21" x14ac:dyDescent="0.15">
      <c r="P2507">
        <f t="shared" si="42"/>
        <v>21703</v>
      </c>
      <c r="Q2507" t="s">
        <v>210</v>
      </c>
      <c r="R2507" t="s">
        <v>171</v>
      </c>
      <c r="S2507" t="s">
        <v>157</v>
      </c>
      <c r="T2507">
        <v>5.8000000000000007</v>
      </c>
      <c r="U2507">
        <v>520</v>
      </c>
    </row>
    <row r="2508" spans="16:21" x14ac:dyDescent="0.15">
      <c r="P2508">
        <f t="shared" si="42"/>
        <v>21704</v>
      </c>
      <c r="Q2508" t="s">
        <v>210</v>
      </c>
      <c r="R2508" t="s">
        <v>171</v>
      </c>
      <c r="S2508" t="s">
        <v>158</v>
      </c>
      <c r="T2508">
        <v>5.0999999999999996</v>
      </c>
      <c r="U2508">
        <v>520</v>
      </c>
    </row>
    <row r="2509" spans="16:21" x14ac:dyDescent="0.15">
      <c r="P2509">
        <f t="shared" si="42"/>
        <v>21705</v>
      </c>
      <c r="Q2509" t="s">
        <v>210</v>
      </c>
      <c r="R2509" t="s">
        <v>171</v>
      </c>
      <c r="S2509" t="s">
        <v>159</v>
      </c>
      <c r="T2509">
        <v>4.9000000000000004</v>
      </c>
      <c r="U2509">
        <v>480</v>
      </c>
    </row>
    <row r="2510" spans="16:21" x14ac:dyDescent="0.15">
      <c r="P2510">
        <f t="shared" si="42"/>
        <v>21706</v>
      </c>
      <c r="Q2510" t="s">
        <v>210</v>
      </c>
      <c r="R2510" t="s">
        <v>171</v>
      </c>
      <c r="S2510" t="s">
        <v>160</v>
      </c>
      <c r="T2510">
        <v>4.5999999999999996</v>
      </c>
      <c r="U2510">
        <v>480</v>
      </c>
    </row>
    <row r="2511" spans="16:21" x14ac:dyDescent="0.15">
      <c r="P2511">
        <f t="shared" si="42"/>
        <v>21707</v>
      </c>
      <c r="Q2511" t="s">
        <v>210</v>
      </c>
      <c r="R2511" t="s">
        <v>171</v>
      </c>
      <c r="S2511" t="s">
        <v>161</v>
      </c>
      <c r="T2511">
        <v>4.3000000000000007</v>
      </c>
      <c r="U2511">
        <v>480</v>
      </c>
    </row>
    <row r="2512" spans="16:21" x14ac:dyDescent="0.15">
      <c r="P2512">
        <f t="shared" si="42"/>
        <v>21708</v>
      </c>
      <c r="Q2512" t="s">
        <v>210</v>
      </c>
      <c r="R2512" t="s">
        <v>171</v>
      </c>
      <c r="S2512" t="s">
        <v>162</v>
      </c>
      <c r="T2512">
        <v>3.8000000000000003</v>
      </c>
      <c r="U2512">
        <v>480</v>
      </c>
    </row>
    <row r="2513" spans="16:21" x14ac:dyDescent="0.15">
      <c r="P2513">
        <f t="shared" si="42"/>
        <v>21709</v>
      </c>
      <c r="Q2513" t="s">
        <v>210</v>
      </c>
      <c r="R2513" t="s">
        <v>171</v>
      </c>
      <c r="S2513" t="s">
        <v>163</v>
      </c>
      <c r="T2513">
        <v>3.4000000000000004</v>
      </c>
      <c r="U2513">
        <v>480</v>
      </c>
    </row>
    <row r="2514" spans="16:21" x14ac:dyDescent="0.15">
      <c r="P2514">
        <f t="shared" si="42"/>
        <v>21710</v>
      </c>
      <c r="Q2514" t="s">
        <v>210</v>
      </c>
      <c r="R2514" t="s">
        <v>171</v>
      </c>
      <c r="S2514" t="s">
        <v>164</v>
      </c>
      <c r="T2514">
        <v>3.2</v>
      </c>
      <c r="U2514">
        <v>480</v>
      </c>
    </row>
    <row r="2515" spans="16:21" x14ac:dyDescent="0.15">
      <c r="P2515">
        <f t="shared" si="42"/>
        <v>21711</v>
      </c>
      <c r="Q2515" t="s">
        <v>210</v>
      </c>
      <c r="R2515" t="s">
        <v>171</v>
      </c>
      <c r="S2515" t="s">
        <v>165</v>
      </c>
      <c r="T2515">
        <v>2.7</v>
      </c>
      <c r="U2515">
        <v>480</v>
      </c>
    </row>
    <row r="2516" spans="16:21" x14ac:dyDescent="0.15">
      <c r="P2516">
        <f t="shared" si="42"/>
        <v>21712</v>
      </c>
      <c r="Q2516" t="s">
        <v>210</v>
      </c>
      <c r="R2516" t="s">
        <v>171</v>
      </c>
      <c r="S2516" t="s">
        <v>166</v>
      </c>
      <c r="T2516">
        <v>2.4000000000000004</v>
      </c>
      <c r="U2516">
        <v>480</v>
      </c>
    </row>
    <row r="2517" spans="16:21" x14ac:dyDescent="0.15">
      <c r="P2517">
        <f t="shared" si="42"/>
        <v>21713</v>
      </c>
      <c r="Q2517" t="s">
        <v>210</v>
      </c>
      <c r="R2517" t="s">
        <v>171</v>
      </c>
      <c r="S2517" t="s">
        <v>167</v>
      </c>
      <c r="T2517">
        <v>2</v>
      </c>
      <c r="U2517">
        <v>480</v>
      </c>
    </row>
    <row r="2518" spans="16:21" x14ac:dyDescent="0.15">
      <c r="P2518">
        <f t="shared" si="42"/>
        <v>21714</v>
      </c>
      <c r="Q2518" t="s">
        <v>210</v>
      </c>
      <c r="R2518" t="s">
        <v>171</v>
      </c>
      <c r="S2518" t="s">
        <v>168</v>
      </c>
      <c r="T2518">
        <v>1.6000000000000005</v>
      </c>
      <c r="U2518">
        <v>480</v>
      </c>
    </row>
    <row r="2519" spans="16:21" x14ac:dyDescent="0.15">
      <c r="P2519">
        <f t="shared" si="42"/>
        <v>21715</v>
      </c>
      <c r="Q2519" t="s">
        <v>210</v>
      </c>
      <c r="R2519" t="s">
        <v>171</v>
      </c>
      <c r="S2519" t="s">
        <v>169</v>
      </c>
      <c r="T2519">
        <v>0.79999999999999982</v>
      </c>
      <c r="U2519">
        <v>480</v>
      </c>
    </row>
    <row r="2520" spans="16:21" x14ac:dyDescent="0.15">
      <c r="P2520">
        <f t="shared" si="42"/>
        <v>21716</v>
      </c>
      <c r="Q2520" t="s">
        <v>210</v>
      </c>
      <c r="R2520" t="s">
        <v>171</v>
      </c>
      <c r="S2520" t="s">
        <v>170</v>
      </c>
      <c r="T2520">
        <v>0.5</v>
      </c>
      <c r="U2520">
        <v>320</v>
      </c>
    </row>
    <row r="2521" spans="16:21" x14ac:dyDescent="0.15">
      <c r="P2521">
        <f t="shared" si="42"/>
        <v>21717</v>
      </c>
      <c r="Q2521" t="s">
        <v>210</v>
      </c>
      <c r="R2521" t="s">
        <v>171</v>
      </c>
      <c r="S2521" t="s">
        <v>171</v>
      </c>
      <c r="T2521">
        <v>0</v>
      </c>
      <c r="U2521">
        <v>0</v>
      </c>
    </row>
    <row r="2522" spans="16:21" x14ac:dyDescent="0.15">
      <c r="P2522">
        <f t="shared" si="42"/>
        <v>21718</v>
      </c>
      <c r="Q2522" t="s">
        <v>210</v>
      </c>
      <c r="R2522" t="s">
        <v>171</v>
      </c>
      <c r="S2522" t="s">
        <v>172</v>
      </c>
      <c r="T2522">
        <v>0.70000000000000018</v>
      </c>
      <c r="U2522">
        <v>320</v>
      </c>
    </row>
    <row r="2523" spans="16:21" x14ac:dyDescent="0.15">
      <c r="P2523">
        <f t="shared" si="42"/>
        <v>21719</v>
      </c>
      <c r="Q2523" t="s">
        <v>210</v>
      </c>
      <c r="R2523" t="s">
        <v>171</v>
      </c>
      <c r="S2523" t="s">
        <v>173</v>
      </c>
      <c r="T2523">
        <v>1.2999999999999998</v>
      </c>
      <c r="U2523">
        <v>320</v>
      </c>
    </row>
    <row r="2524" spans="16:21" x14ac:dyDescent="0.15">
      <c r="P2524">
        <f t="shared" si="42"/>
        <v>21720</v>
      </c>
      <c r="Q2524" t="s">
        <v>210</v>
      </c>
      <c r="R2524" t="s">
        <v>171</v>
      </c>
      <c r="S2524" t="s">
        <v>174</v>
      </c>
      <c r="T2524">
        <v>1.8999999999999995</v>
      </c>
      <c r="U2524">
        <v>320</v>
      </c>
    </row>
    <row r="2525" spans="16:21" x14ac:dyDescent="0.15">
      <c r="P2525">
        <f t="shared" si="42"/>
        <v>21721</v>
      </c>
      <c r="Q2525" t="s">
        <v>210</v>
      </c>
      <c r="R2525" t="s">
        <v>171</v>
      </c>
      <c r="S2525" t="s">
        <v>175</v>
      </c>
      <c r="T2525">
        <v>2.4999999999999991</v>
      </c>
      <c r="U2525">
        <v>420</v>
      </c>
    </row>
    <row r="2526" spans="16:21" x14ac:dyDescent="0.15">
      <c r="P2526">
        <f t="shared" si="42"/>
        <v>21722</v>
      </c>
      <c r="Q2526" t="s">
        <v>210</v>
      </c>
      <c r="R2526" t="s">
        <v>171</v>
      </c>
      <c r="S2526" t="s">
        <v>176</v>
      </c>
      <c r="T2526">
        <v>2.8999999999999995</v>
      </c>
      <c r="U2526">
        <v>420</v>
      </c>
    </row>
    <row r="2527" spans="16:21" x14ac:dyDescent="0.15">
      <c r="P2527">
        <f t="shared" si="42"/>
        <v>21723</v>
      </c>
      <c r="Q2527" t="s">
        <v>210</v>
      </c>
      <c r="R2527" t="s">
        <v>171</v>
      </c>
      <c r="S2527" t="s">
        <v>177</v>
      </c>
      <c r="T2527">
        <v>3.2</v>
      </c>
      <c r="U2527">
        <v>420</v>
      </c>
    </row>
    <row r="2528" spans="16:21" x14ac:dyDescent="0.15">
      <c r="P2528">
        <f t="shared" si="42"/>
        <v>21724</v>
      </c>
      <c r="Q2528" t="s">
        <v>210</v>
      </c>
      <c r="R2528" t="s">
        <v>171</v>
      </c>
      <c r="S2528" t="s">
        <v>178</v>
      </c>
      <c r="T2528">
        <v>3.4999999999999991</v>
      </c>
      <c r="U2528">
        <v>520</v>
      </c>
    </row>
    <row r="2529" spans="16:21" x14ac:dyDescent="0.15">
      <c r="P2529">
        <f t="shared" si="42"/>
        <v>21725</v>
      </c>
      <c r="Q2529" t="s">
        <v>210</v>
      </c>
      <c r="R2529" t="s">
        <v>171</v>
      </c>
      <c r="S2529" t="s">
        <v>179</v>
      </c>
      <c r="T2529">
        <v>3.8999999999999995</v>
      </c>
      <c r="U2529">
        <v>520</v>
      </c>
    </row>
    <row r="2530" spans="16:21" x14ac:dyDescent="0.15">
      <c r="P2530">
        <f t="shared" si="42"/>
        <v>21726</v>
      </c>
      <c r="Q2530" t="s">
        <v>210</v>
      </c>
      <c r="R2530" t="s">
        <v>171</v>
      </c>
      <c r="S2530" t="s">
        <v>180</v>
      </c>
      <c r="T2530">
        <v>4.2</v>
      </c>
      <c r="U2530">
        <v>520</v>
      </c>
    </row>
    <row r="2531" spans="16:21" x14ac:dyDescent="0.15">
      <c r="P2531">
        <f t="shared" si="42"/>
        <v>21727</v>
      </c>
      <c r="Q2531" t="s">
        <v>210</v>
      </c>
      <c r="R2531" t="s">
        <v>171</v>
      </c>
      <c r="S2531" t="s">
        <v>181</v>
      </c>
      <c r="T2531">
        <v>4.7</v>
      </c>
      <c r="U2531">
        <v>520</v>
      </c>
    </row>
    <row r="2532" spans="16:21" x14ac:dyDescent="0.15">
      <c r="P2532">
        <f t="shared" si="42"/>
        <v>21800</v>
      </c>
      <c r="Q2532" t="s">
        <v>210</v>
      </c>
      <c r="R2532" t="s">
        <v>172</v>
      </c>
      <c r="S2532" t="s">
        <v>154</v>
      </c>
      <c r="T2532">
        <v>7.9</v>
      </c>
      <c r="U2532">
        <v>600</v>
      </c>
    </row>
    <row r="2533" spans="16:21" x14ac:dyDescent="0.15">
      <c r="P2533">
        <f t="shared" si="42"/>
        <v>21801</v>
      </c>
      <c r="Q2533" t="s">
        <v>210</v>
      </c>
      <c r="R2533" t="s">
        <v>172</v>
      </c>
      <c r="S2533" t="s">
        <v>155</v>
      </c>
      <c r="T2533">
        <v>7.5</v>
      </c>
      <c r="U2533">
        <v>600</v>
      </c>
    </row>
    <row r="2534" spans="16:21" x14ac:dyDescent="0.15">
      <c r="P2534">
        <f t="shared" si="42"/>
        <v>21802</v>
      </c>
      <c r="Q2534" t="s">
        <v>210</v>
      </c>
      <c r="R2534" t="s">
        <v>172</v>
      </c>
      <c r="S2534" t="s">
        <v>156</v>
      </c>
      <c r="T2534">
        <v>7</v>
      </c>
      <c r="U2534">
        <v>600</v>
      </c>
    </row>
    <row r="2535" spans="16:21" x14ac:dyDescent="0.15">
      <c r="P2535">
        <f t="shared" si="42"/>
        <v>21803</v>
      </c>
      <c r="Q2535" t="s">
        <v>210</v>
      </c>
      <c r="R2535" t="s">
        <v>172</v>
      </c>
      <c r="S2535" t="s">
        <v>157</v>
      </c>
      <c r="T2535">
        <v>6.5</v>
      </c>
      <c r="U2535">
        <v>600</v>
      </c>
    </row>
    <row r="2536" spans="16:21" x14ac:dyDescent="0.15">
      <c r="P2536">
        <f t="shared" si="42"/>
        <v>21804</v>
      </c>
      <c r="Q2536" t="s">
        <v>210</v>
      </c>
      <c r="R2536" t="s">
        <v>172</v>
      </c>
      <c r="S2536" t="s">
        <v>158</v>
      </c>
      <c r="T2536">
        <v>5.8000000000000007</v>
      </c>
      <c r="U2536">
        <v>600</v>
      </c>
    </row>
    <row r="2537" spans="16:21" x14ac:dyDescent="0.15">
      <c r="P2537">
        <f t="shared" si="42"/>
        <v>21805</v>
      </c>
      <c r="Q2537" t="s">
        <v>210</v>
      </c>
      <c r="R2537" t="s">
        <v>172</v>
      </c>
      <c r="S2537" t="s">
        <v>159</v>
      </c>
      <c r="T2537">
        <v>5.6000000000000005</v>
      </c>
      <c r="U2537">
        <v>480</v>
      </c>
    </row>
    <row r="2538" spans="16:21" x14ac:dyDescent="0.15">
      <c r="P2538">
        <f t="shared" si="42"/>
        <v>21806</v>
      </c>
      <c r="Q2538" t="s">
        <v>210</v>
      </c>
      <c r="R2538" t="s">
        <v>172</v>
      </c>
      <c r="S2538" t="s">
        <v>160</v>
      </c>
      <c r="T2538">
        <v>5.3000000000000007</v>
      </c>
      <c r="U2538">
        <v>480</v>
      </c>
    </row>
    <row r="2539" spans="16:21" x14ac:dyDescent="0.15">
      <c r="P2539">
        <f t="shared" si="42"/>
        <v>21807</v>
      </c>
      <c r="Q2539" t="s">
        <v>210</v>
      </c>
      <c r="R2539" t="s">
        <v>172</v>
      </c>
      <c r="S2539" t="s">
        <v>161</v>
      </c>
      <c r="T2539">
        <v>5</v>
      </c>
      <c r="U2539">
        <v>480</v>
      </c>
    </row>
    <row r="2540" spans="16:21" x14ac:dyDescent="0.15">
      <c r="P2540">
        <f t="shared" si="42"/>
        <v>21808</v>
      </c>
      <c r="Q2540" t="s">
        <v>210</v>
      </c>
      <c r="R2540" t="s">
        <v>172</v>
      </c>
      <c r="S2540" t="s">
        <v>162</v>
      </c>
      <c r="T2540">
        <v>4.5</v>
      </c>
      <c r="U2540">
        <v>480</v>
      </c>
    </row>
    <row r="2541" spans="16:21" x14ac:dyDescent="0.15">
      <c r="P2541">
        <f t="shared" si="42"/>
        <v>21809</v>
      </c>
      <c r="Q2541" t="s">
        <v>210</v>
      </c>
      <c r="R2541" t="s">
        <v>172</v>
      </c>
      <c r="S2541" t="s">
        <v>163</v>
      </c>
      <c r="T2541">
        <v>4.1000000000000005</v>
      </c>
      <c r="U2541">
        <v>480</v>
      </c>
    </row>
    <row r="2542" spans="16:21" x14ac:dyDescent="0.15">
      <c r="P2542">
        <f t="shared" si="42"/>
        <v>21810</v>
      </c>
      <c r="Q2542" t="s">
        <v>210</v>
      </c>
      <c r="R2542" t="s">
        <v>172</v>
      </c>
      <c r="S2542" t="s">
        <v>164</v>
      </c>
      <c r="T2542">
        <v>3.9000000000000004</v>
      </c>
      <c r="U2542">
        <v>480</v>
      </c>
    </row>
    <row r="2543" spans="16:21" x14ac:dyDescent="0.15">
      <c r="P2543">
        <f t="shared" si="42"/>
        <v>21811</v>
      </c>
      <c r="Q2543" t="s">
        <v>210</v>
      </c>
      <c r="R2543" t="s">
        <v>172</v>
      </c>
      <c r="S2543" t="s">
        <v>165</v>
      </c>
      <c r="T2543">
        <v>3.4000000000000004</v>
      </c>
      <c r="U2543">
        <v>480</v>
      </c>
    </row>
    <row r="2544" spans="16:21" x14ac:dyDescent="0.15">
      <c r="P2544">
        <f t="shared" si="42"/>
        <v>21812</v>
      </c>
      <c r="Q2544" t="s">
        <v>210</v>
      </c>
      <c r="R2544" t="s">
        <v>172</v>
      </c>
      <c r="S2544" t="s">
        <v>166</v>
      </c>
      <c r="T2544">
        <v>3.1000000000000005</v>
      </c>
      <c r="U2544">
        <v>480</v>
      </c>
    </row>
    <row r="2545" spans="16:21" x14ac:dyDescent="0.15">
      <c r="P2545">
        <f t="shared" si="42"/>
        <v>21813</v>
      </c>
      <c r="Q2545" t="s">
        <v>210</v>
      </c>
      <c r="R2545" t="s">
        <v>172</v>
      </c>
      <c r="S2545" t="s">
        <v>167</v>
      </c>
      <c r="T2545">
        <v>2.7</v>
      </c>
      <c r="U2545">
        <v>480</v>
      </c>
    </row>
    <row r="2546" spans="16:21" x14ac:dyDescent="0.15">
      <c r="P2546">
        <f t="shared" si="42"/>
        <v>21814</v>
      </c>
      <c r="Q2546" t="s">
        <v>210</v>
      </c>
      <c r="R2546" t="s">
        <v>172</v>
      </c>
      <c r="S2546" t="s">
        <v>168</v>
      </c>
      <c r="T2546">
        <v>2.3000000000000007</v>
      </c>
      <c r="U2546">
        <v>480</v>
      </c>
    </row>
    <row r="2547" spans="16:21" x14ac:dyDescent="0.15">
      <c r="P2547">
        <f t="shared" si="42"/>
        <v>21815</v>
      </c>
      <c r="Q2547" t="s">
        <v>210</v>
      </c>
      <c r="R2547" t="s">
        <v>172</v>
      </c>
      <c r="S2547" t="s">
        <v>169</v>
      </c>
      <c r="T2547">
        <v>1.5</v>
      </c>
      <c r="U2547">
        <v>480</v>
      </c>
    </row>
    <row r="2548" spans="16:21" x14ac:dyDescent="0.15">
      <c r="P2548">
        <f t="shared" si="42"/>
        <v>21816</v>
      </c>
      <c r="Q2548" t="s">
        <v>210</v>
      </c>
      <c r="R2548" t="s">
        <v>172</v>
      </c>
      <c r="S2548" t="s">
        <v>170</v>
      </c>
      <c r="T2548">
        <v>1.2000000000000002</v>
      </c>
      <c r="U2548">
        <v>320</v>
      </c>
    </row>
    <row r="2549" spans="16:21" x14ac:dyDescent="0.15">
      <c r="P2549">
        <f t="shared" si="42"/>
        <v>21817</v>
      </c>
      <c r="Q2549" t="s">
        <v>210</v>
      </c>
      <c r="R2549" t="s">
        <v>172</v>
      </c>
      <c r="S2549" t="s">
        <v>171</v>
      </c>
      <c r="T2549">
        <v>0.70000000000000018</v>
      </c>
      <c r="U2549">
        <v>320</v>
      </c>
    </row>
    <row r="2550" spans="16:21" x14ac:dyDescent="0.15">
      <c r="P2550">
        <f t="shared" si="42"/>
        <v>21818</v>
      </c>
      <c r="Q2550" t="s">
        <v>210</v>
      </c>
      <c r="R2550" t="s">
        <v>172</v>
      </c>
      <c r="S2550" t="s">
        <v>172</v>
      </c>
      <c r="T2550">
        <v>0</v>
      </c>
      <c r="U2550">
        <v>0</v>
      </c>
    </row>
    <row r="2551" spans="16:21" x14ac:dyDescent="0.15">
      <c r="P2551">
        <f t="shared" si="42"/>
        <v>21819</v>
      </c>
      <c r="Q2551" t="s">
        <v>210</v>
      </c>
      <c r="R2551" t="s">
        <v>172</v>
      </c>
      <c r="S2551" t="s">
        <v>173</v>
      </c>
      <c r="T2551">
        <v>0.59999999999999964</v>
      </c>
      <c r="U2551">
        <v>320</v>
      </c>
    </row>
    <row r="2552" spans="16:21" x14ac:dyDescent="0.15">
      <c r="P2552">
        <f t="shared" si="42"/>
        <v>21820</v>
      </c>
      <c r="Q2552" t="s">
        <v>210</v>
      </c>
      <c r="R2552" t="s">
        <v>172</v>
      </c>
      <c r="S2552" t="s">
        <v>174</v>
      </c>
      <c r="T2552">
        <v>1.1999999999999993</v>
      </c>
      <c r="U2552">
        <v>320</v>
      </c>
    </row>
    <row r="2553" spans="16:21" x14ac:dyDescent="0.15">
      <c r="P2553">
        <f t="shared" si="42"/>
        <v>21821</v>
      </c>
      <c r="Q2553" t="s">
        <v>210</v>
      </c>
      <c r="R2553" t="s">
        <v>172</v>
      </c>
      <c r="S2553" t="s">
        <v>175</v>
      </c>
      <c r="T2553">
        <v>1.7999999999999989</v>
      </c>
      <c r="U2553">
        <v>320</v>
      </c>
    </row>
    <row r="2554" spans="16:21" x14ac:dyDescent="0.15">
      <c r="P2554">
        <f t="shared" si="42"/>
        <v>21822</v>
      </c>
      <c r="Q2554" t="s">
        <v>210</v>
      </c>
      <c r="R2554" t="s">
        <v>172</v>
      </c>
      <c r="S2554" t="s">
        <v>176</v>
      </c>
      <c r="T2554">
        <v>2.1999999999999993</v>
      </c>
      <c r="U2554">
        <v>320</v>
      </c>
    </row>
    <row r="2555" spans="16:21" x14ac:dyDescent="0.15">
      <c r="P2555">
        <f t="shared" si="42"/>
        <v>21823</v>
      </c>
      <c r="Q2555" t="s">
        <v>210</v>
      </c>
      <c r="R2555" t="s">
        <v>172</v>
      </c>
      <c r="S2555" t="s">
        <v>177</v>
      </c>
      <c r="T2555">
        <v>2.5</v>
      </c>
      <c r="U2555">
        <v>320</v>
      </c>
    </row>
    <row r="2556" spans="16:21" x14ac:dyDescent="0.15">
      <c r="P2556">
        <f t="shared" si="42"/>
        <v>21824</v>
      </c>
      <c r="Q2556" t="s">
        <v>210</v>
      </c>
      <c r="R2556" t="s">
        <v>172</v>
      </c>
      <c r="S2556" t="s">
        <v>178</v>
      </c>
      <c r="T2556">
        <v>2.7999999999999989</v>
      </c>
      <c r="U2556">
        <v>440</v>
      </c>
    </row>
    <row r="2557" spans="16:21" x14ac:dyDescent="0.15">
      <c r="P2557">
        <f t="shared" si="42"/>
        <v>21825</v>
      </c>
      <c r="Q2557" t="s">
        <v>210</v>
      </c>
      <c r="R2557" t="s">
        <v>172</v>
      </c>
      <c r="S2557" t="s">
        <v>179</v>
      </c>
      <c r="T2557">
        <v>3.1999999999999993</v>
      </c>
      <c r="U2557">
        <v>440</v>
      </c>
    </row>
    <row r="2558" spans="16:21" x14ac:dyDescent="0.15">
      <c r="P2558">
        <f t="shared" si="42"/>
        <v>21826</v>
      </c>
      <c r="Q2558" t="s">
        <v>210</v>
      </c>
      <c r="R2558" t="s">
        <v>172</v>
      </c>
      <c r="S2558" t="s">
        <v>180</v>
      </c>
      <c r="T2558">
        <v>3.5</v>
      </c>
      <c r="U2558">
        <v>440</v>
      </c>
    </row>
    <row r="2559" spans="16:21" x14ac:dyDescent="0.15">
      <c r="P2559">
        <f t="shared" si="42"/>
        <v>21827</v>
      </c>
      <c r="Q2559" t="s">
        <v>210</v>
      </c>
      <c r="R2559" t="s">
        <v>172</v>
      </c>
      <c r="S2559" t="s">
        <v>181</v>
      </c>
      <c r="T2559">
        <v>4</v>
      </c>
      <c r="U2559">
        <v>440</v>
      </c>
    </row>
    <row r="2560" spans="16:21" x14ac:dyDescent="0.15">
      <c r="P2560">
        <f t="shared" si="42"/>
        <v>21900</v>
      </c>
      <c r="Q2560" t="s">
        <v>210</v>
      </c>
      <c r="R2560" t="s">
        <v>173</v>
      </c>
      <c r="S2560" t="s">
        <v>154</v>
      </c>
      <c r="T2560">
        <v>8.5</v>
      </c>
      <c r="U2560">
        <v>680</v>
      </c>
    </row>
    <row r="2561" spans="16:21" x14ac:dyDescent="0.15">
      <c r="P2561">
        <f t="shared" si="42"/>
        <v>21901</v>
      </c>
      <c r="Q2561" t="s">
        <v>210</v>
      </c>
      <c r="R2561" t="s">
        <v>173</v>
      </c>
      <c r="S2561" t="s">
        <v>155</v>
      </c>
      <c r="T2561">
        <v>8.1</v>
      </c>
      <c r="U2561">
        <v>680</v>
      </c>
    </row>
    <row r="2562" spans="16:21" x14ac:dyDescent="0.15">
      <c r="P2562">
        <f t="shared" si="42"/>
        <v>21902</v>
      </c>
      <c r="Q2562" t="s">
        <v>210</v>
      </c>
      <c r="R2562" t="s">
        <v>173</v>
      </c>
      <c r="S2562" t="s">
        <v>156</v>
      </c>
      <c r="T2562">
        <v>7.6</v>
      </c>
      <c r="U2562">
        <v>680</v>
      </c>
    </row>
    <row r="2563" spans="16:21" x14ac:dyDescent="0.15">
      <c r="P2563">
        <f t="shared" ref="P2563:P2626" si="43">IF(Q2563="国道58号・330号沿線（那覇⇔コザ）",1,IF(Q2563="国道329号・330号沿線（那覇⇔与那原）",2,3))*10000+LEFT(R2563,2)*100+LEFT(S2563,2)</f>
        <v>21903</v>
      </c>
      <c r="Q2563" t="s">
        <v>210</v>
      </c>
      <c r="R2563" t="s">
        <v>173</v>
      </c>
      <c r="S2563" t="s">
        <v>157</v>
      </c>
      <c r="T2563">
        <v>7.1</v>
      </c>
      <c r="U2563">
        <v>680</v>
      </c>
    </row>
    <row r="2564" spans="16:21" x14ac:dyDescent="0.15">
      <c r="P2564">
        <f t="shared" si="43"/>
        <v>21904</v>
      </c>
      <c r="Q2564" t="s">
        <v>210</v>
      </c>
      <c r="R2564" t="s">
        <v>173</v>
      </c>
      <c r="S2564" t="s">
        <v>158</v>
      </c>
      <c r="T2564">
        <v>6.4</v>
      </c>
      <c r="U2564">
        <v>680</v>
      </c>
    </row>
    <row r="2565" spans="16:21" x14ac:dyDescent="0.15">
      <c r="P2565">
        <f t="shared" si="43"/>
        <v>21905</v>
      </c>
      <c r="Q2565" t="s">
        <v>210</v>
      </c>
      <c r="R2565" t="s">
        <v>173</v>
      </c>
      <c r="S2565" t="s">
        <v>159</v>
      </c>
      <c r="T2565">
        <v>6.2</v>
      </c>
      <c r="U2565">
        <v>560</v>
      </c>
    </row>
    <row r="2566" spans="16:21" x14ac:dyDescent="0.15">
      <c r="P2566">
        <f t="shared" si="43"/>
        <v>21906</v>
      </c>
      <c r="Q2566" t="s">
        <v>210</v>
      </c>
      <c r="R2566" t="s">
        <v>173</v>
      </c>
      <c r="S2566" t="s">
        <v>160</v>
      </c>
      <c r="T2566">
        <v>5.9</v>
      </c>
      <c r="U2566">
        <v>560</v>
      </c>
    </row>
    <row r="2567" spans="16:21" x14ac:dyDescent="0.15">
      <c r="P2567">
        <f t="shared" si="43"/>
        <v>21907</v>
      </c>
      <c r="Q2567" t="s">
        <v>210</v>
      </c>
      <c r="R2567" t="s">
        <v>173</v>
      </c>
      <c r="S2567" t="s">
        <v>161</v>
      </c>
      <c r="T2567">
        <v>5.6</v>
      </c>
      <c r="U2567">
        <v>560</v>
      </c>
    </row>
    <row r="2568" spans="16:21" x14ac:dyDescent="0.15">
      <c r="P2568">
        <f t="shared" si="43"/>
        <v>21908</v>
      </c>
      <c r="Q2568" t="s">
        <v>210</v>
      </c>
      <c r="R2568" t="s">
        <v>173</v>
      </c>
      <c r="S2568" t="s">
        <v>162</v>
      </c>
      <c r="T2568">
        <v>5.0999999999999996</v>
      </c>
      <c r="U2568">
        <v>560</v>
      </c>
    </row>
    <row r="2569" spans="16:21" x14ac:dyDescent="0.15">
      <c r="P2569">
        <f t="shared" si="43"/>
        <v>21909</v>
      </c>
      <c r="Q2569" t="s">
        <v>210</v>
      </c>
      <c r="R2569" t="s">
        <v>173</v>
      </c>
      <c r="S2569" t="s">
        <v>163</v>
      </c>
      <c r="T2569">
        <v>4.7</v>
      </c>
      <c r="U2569">
        <v>560</v>
      </c>
    </row>
    <row r="2570" spans="16:21" x14ac:dyDescent="0.15">
      <c r="P2570">
        <f t="shared" si="43"/>
        <v>21910</v>
      </c>
      <c r="Q2570" t="s">
        <v>210</v>
      </c>
      <c r="R2570" t="s">
        <v>173</v>
      </c>
      <c r="S2570" t="s">
        <v>164</v>
      </c>
      <c r="T2570">
        <v>4.5</v>
      </c>
      <c r="U2570">
        <v>560</v>
      </c>
    </row>
    <row r="2571" spans="16:21" x14ac:dyDescent="0.15">
      <c r="P2571">
        <f t="shared" si="43"/>
        <v>21911</v>
      </c>
      <c r="Q2571" t="s">
        <v>210</v>
      </c>
      <c r="R2571" t="s">
        <v>173</v>
      </c>
      <c r="S2571" t="s">
        <v>165</v>
      </c>
      <c r="T2571">
        <v>4</v>
      </c>
      <c r="U2571">
        <v>560</v>
      </c>
    </row>
    <row r="2572" spans="16:21" x14ac:dyDescent="0.15">
      <c r="P2572">
        <f t="shared" si="43"/>
        <v>21912</v>
      </c>
      <c r="Q2572" t="s">
        <v>210</v>
      </c>
      <c r="R2572" t="s">
        <v>173</v>
      </c>
      <c r="S2572" t="s">
        <v>166</v>
      </c>
      <c r="T2572">
        <v>3.7</v>
      </c>
      <c r="U2572">
        <v>560</v>
      </c>
    </row>
    <row r="2573" spans="16:21" x14ac:dyDescent="0.15">
      <c r="P2573">
        <f t="shared" si="43"/>
        <v>21913</v>
      </c>
      <c r="Q2573" t="s">
        <v>210</v>
      </c>
      <c r="R2573" t="s">
        <v>173</v>
      </c>
      <c r="S2573" t="s">
        <v>167</v>
      </c>
      <c r="T2573">
        <v>3.3</v>
      </c>
      <c r="U2573">
        <v>560</v>
      </c>
    </row>
    <row r="2574" spans="16:21" x14ac:dyDescent="0.15">
      <c r="P2574">
        <f t="shared" si="43"/>
        <v>21914</v>
      </c>
      <c r="Q2574" t="s">
        <v>210</v>
      </c>
      <c r="R2574" t="s">
        <v>173</v>
      </c>
      <c r="S2574" t="s">
        <v>168</v>
      </c>
      <c r="T2574">
        <v>2.9000000000000004</v>
      </c>
      <c r="U2574">
        <v>480</v>
      </c>
    </row>
    <row r="2575" spans="16:21" x14ac:dyDescent="0.15">
      <c r="P2575">
        <f t="shared" si="43"/>
        <v>21915</v>
      </c>
      <c r="Q2575" t="s">
        <v>210</v>
      </c>
      <c r="R2575" t="s">
        <v>173</v>
      </c>
      <c r="S2575" t="s">
        <v>169</v>
      </c>
      <c r="T2575">
        <v>2.0999999999999996</v>
      </c>
      <c r="U2575">
        <v>480</v>
      </c>
    </row>
    <row r="2576" spans="16:21" x14ac:dyDescent="0.15">
      <c r="P2576">
        <f t="shared" si="43"/>
        <v>21916</v>
      </c>
      <c r="Q2576" t="s">
        <v>210</v>
      </c>
      <c r="R2576" t="s">
        <v>173</v>
      </c>
      <c r="S2576" t="s">
        <v>170</v>
      </c>
      <c r="T2576">
        <v>1.7999999999999998</v>
      </c>
      <c r="U2576">
        <v>320</v>
      </c>
    </row>
    <row r="2577" spans="16:21" x14ac:dyDescent="0.15">
      <c r="P2577">
        <f t="shared" si="43"/>
        <v>21917</v>
      </c>
      <c r="Q2577" t="s">
        <v>210</v>
      </c>
      <c r="R2577" t="s">
        <v>173</v>
      </c>
      <c r="S2577" t="s">
        <v>171</v>
      </c>
      <c r="T2577">
        <v>1.2999999999999998</v>
      </c>
      <c r="U2577">
        <v>320</v>
      </c>
    </row>
    <row r="2578" spans="16:21" x14ac:dyDescent="0.15">
      <c r="P2578">
        <f t="shared" si="43"/>
        <v>21918</v>
      </c>
      <c r="Q2578" t="s">
        <v>210</v>
      </c>
      <c r="R2578" t="s">
        <v>173</v>
      </c>
      <c r="S2578" t="s">
        <v>172</v>
      </c>
      <c r="T2578">
        <v>0.59999999999999964</v>
      </c>
      <c r="U2578">
        <v>320</v>
      </c>
    </row>
    <row r="2579" spans="16:21" x14ac:dyDescent="0.15">
      <c r="P2579">
        <f t="shared" si="43"/>
        <v>21919</v>
      </c>
      <c r="Q2579" t="s">
        <v>210</v>
      </c>
      <c r="R2579" t="s">
        <v>173</v>
      </c>
      <c r="S2579" t="s">
        <v>173</v>
      </c>
      <c r="T2579">
        <v>0</v>
      </c>
      <c r="U2579">
        <v>0</v>
      </c>
    </row>
    <row r="2580" spans="16:21" x14ac:dyDescent="0.15">
      <c r="P2580">
        <f t="shared" si="43"/>
        <v>21920</v>
      </c>
      <c r="Q2580" t="s">
        <v>210</v>
      </c>
      <c r="R2580" t="s">
        <v>173</v>
      </c>
      <c r="S2580" t="s">
        <v>174</v>
      </c>
      <c r="T2580">
        <v>0.59999999999999964</v>
      </c>
      <c r="U2580">
        <v>320</v>
      </c>
    </row>
    <row r="2581" spans="16:21" x14ac:dyDescent="0.15">
      <c r="P2581">
        <f t="shared" si="43"/>
        <v>21921</v>
      </c>
      <c r="Q2581" t="s">
        <v>210</v>
      </c>
      <c r="R2581" t="s">
        <v>173</v>
      </c>
      <c r="S2581" t="s">
        <v>175</v>
      </c>
      <c r="T2581">
        <v>1.1999999999999993</v>
      </c>
      <c r="U2581">
        <v>320</v>
      </c>
    </row>
    <row r="2582" spans="16:21" x14ac:dyDescent="0.15">
      <c r="P2582">
        <f t="shared" si="43"/>
        <v>21922</v>
      </c>
      <c r="Q2582" t="s">
        <v>210</v>
      </c>
      <c r="R2582" t="s">
        <v>173</v>
      </c>
      <c r="S2582" t="s">
        <v>176</v>
      </c>
      <c r="T2582">
        <v>1.5999999999999996</v>
      </c>
      <c r="U2582">
        <v>320</v>
      </c>
    </row>
    <row r="2583" spans="16:21" x14ac:dyDescent="0.15">
      <c r="P2583">
        <f t="shared" si="43"/>
        <v>21923</v>
      </c>
      <c r="Q2583" t="s">
        <v>210</v>
      </c>
      <c r="R2583" t="s">
        <v>173</v>
      </c>
      <c r="S2583" t="s">
        <v>177</v>
      </c>
      <c r="T2583">
        <v>1.9000000000000004</v>
      </c>
      <c r="U2583">
        <v>320</v>
      </c>
    </row>
    <row r="2584" spans="16:21" x14ac:dyDescent="0.15">
      <c r="P2584">
        <f t="shared" si="43"/>
        <v>21924</v>
      </c>
      <c r="Q2584" t="s">
        <v>210</v>
      </c>
      <c r="R2584" t="s">
        <v>173</v>
      </c>
      <c r="S2584" t="s">
        <v>178</v>
      </c>
      <c r="T2584">
        <v>2.1999999999999993</v>
      </c>
      <c r="U2584">
        <v>440</v>
      </c>
    </row>
    <row r="2585" spans="16:21" x14ac:dyDescent="0.15">
      <c r="P2585">
        <f t="shared" si="43"/>
        <v>21925</v>
      </c>
      <c r="Q2585" t="s">
        <v>210</v>
      </c>
      <c r="R2585" t="s">
        <v>173</v>
      </c>
      <c r="S2585" t="s">
        <v>179</v>
      </c>
      <c r="T2585">
        <v>2.5999999999999996</v>
      </c>
      <c r="U2585">
        <v>440</v>
      </c>
    </row>
    <row r="2586" spans="16:21" x14ac:dyDescent="0.15">
      <c r="P2586">
        <f t="shared" si="43"/>
        <v>21926</v>
      </c>
      <c r="Q2586" t="s">
        <v>210</v>
      </c>
      <c r="R2586" t="s">
        <v>173</v>
      </c>
      <c r="S2586" t="s">
        <v>180</v>
      </c>
      <c r="T2586">
        <v>2.9000000000000004</v>
      </c>
      <c r="U2586">
        <v>440</v>
      </c>
    </row>
    <row r="2587" spans="16:21" x14ac:dyDescent="0.15">
      <c r="P2587">
        <f t="shared" si="43"/>
        <v>21927</v>
      </c>
      <c r="Q2587" t="s">
        <v>210</v>
      </c>
      <c r="R2587" t="s">
        <v>173</v>
      </c>
      <c r="S2587" t="s">
        <v>181</v>
      </c>
      <c r="T2587">
        <v>3.4000000000000004</v>
      </c>
      <c r="U2587">
        <v>440</v>
      </c>
    </row>
    <row r="2588" spans="16:21" x14ac:dyDescent="0.15">
      <c r="P2588">
        <f t="shared" si="43"/>
        <v>22000</v>
      </c>
      <c r="Q2588" t="s">
        <v>210</v>
      </c>
      <c r="R2588" t="s">
        <v>174</v>
      </c>
      <c r="S2588" t="s">
        <v>154</v>
      </c>
      <c r="T2588">
        <v>9.1</v>
      </c>
      <c r="U2588">
        <v>680</v>
      </c>
    </row>
    <row r="2589" spans="16:21" x14ac:dyDescent="0.15">
      <c r="P2589">
        <f t="shared" si="43"/>
        <v>22001</v>
      </c>
      <c r="Q2589" t="s">
        <v>210</v>
      </c>
      <c r="R2589" t="s">
        <v>174</v>
      </c>
      <c r="S2589" t="s">
        <v>155</v>
      </c>
      <c r="T2589">
        <v>8.6999999999999993</v>
      </c>
      <c r="U2589">
        <v>680</v>
      </c>
    </row>
    <row r="2590" spans="16:21" x14ac:dyDescent="0.15">
      <c r="P2590">
        <f t="shared" si="43"/>
        <v>22002</v>
      </c>
      <c r="Q2590" t="s">
        <v>210</v>
      </c>
      <c r="R2590" t="s">
        <v>174</v>
      </c>
      <c r="S2590" t="s">
        <v>156</v>
      </c>
      <c r="T2590">
        <v>8.1999999999999993</v>
      </c>
      <c r="U2590">
        <v>680</v>
      </c>
    </row>
    <row r="2591" spans="16:21" x14ac:dyDescent="0.15">
      <c r="P2591">
        <f t="shared" si="43"/>
        <v>22003</v>
      </c>
      <c r="Q2591" t="s">
        <v>210</v>
      </c>
      <c r="R2591" t="s">
        <v>174</v>
      </c>
      <c r="S2591" t="s">
        <v>157</v>
      </c>
      <c r="T2591">
        <v>7.6999999999999993</v>
      </c>
      <c r="U2591">
        <v>680</v>
      </c>
    </row>
    <row r="2592" spans="16:21" x14ac:dyDescent="0.15">
      <c r="P2592">
        <f t="shared" si="43"/>
        <v>22004</v>
      </c>
      <c r="Q2592" t="s">
        <v>210</v>
      </c>
      <c r="R2592" t="s">
        <v>174</v>
      </c>
      <c r="S2592" t="s">
        <v>158</v>
      </c>
      <c r="T2592">
        <v>7</v>
      </c>
      <c r="U2592">
        <v>680</v>
      </c>
    </row>
    <row r="2593" spans="16:21" x14ac:dyDescent="0.15">
      <c r="P2593">
        <f t="shared" si="43"/>
        <v>22005</v>
      </c>
      <c r="Q2593" t="s">
        <v>210</v>
      </c>
      <c r="R2593" t="s">
        <v>174</v>
      </c>
      <c r="S2593" t="s">
        <v>159</v>
      </c>
      <c r="T2593">
        <v>6.8</v>
      </c>
      <c r="U2593">
        <v>560</v>
      </c>
    </row>
    <row r="2594" spans="16:21" x14ac:dyDescent="0.15">
      <c r="P2594">
        <f t="shared" si="43"/>
        <v>22006</v>
      </c>
      <c r="Q2594" t="s">
        <v>210</v>
      </c>
      <c r="R2594" t="s">
        <v>174</v>
      </c>
      <c r="S2594" t="s">
        <v>160</v>
      </c>
      <c r="T2594">
        <v>6.5</v>
      </c>
      <c r="U2594">
        <v>560</v>
      </c>
    </row>
    <row r="2595" spans="16:21" x14ac:dyDescent="0.15">
      <c r="P2595">
        <f t="shared" si="43"/>
        <v>22007</v>
      </c>
      <c r="Q2595" t="s">
        <v>210</v>
      </c>
      <c r="R2595" t="s">
        <v>174</v>
      </c>
      <c r="S2595" t="s">
        <v>161</v>
      </c>
      <c r="T2595">
        <v>6.1999999999999993</v>
      </c>
      <c r="U2595">
        <v>560</v>
      </c>
    </row>
    <row r="2596" spans="16:21" x14ac:dyDescent="0.15">
      <c r="P2596">
        <f t="shared" si="43"/>
        <v>22008</v>
      </c>
      <c r="Q2596" t="s">
        <v>210</v>
      </c>
      <c r="R2596" t="s">
        <v>174</v>
      </c>
      <c r="S2596" t="s">
        <v>162</v>
      </c>
      <c r="T2596">
        <v>5.6999999999999993</v>
      </c>
      <c r="U2596">
        <v>560</v>
      </c>
    </row>
    <row r="2597" spans="16:21" x14ac:dyDescent="0.15">
      <c r="P2597">
        <f t="shared" si="43"/>
        <v>22009</v>
      </c>
      <c r="Q2597" t="s">
        <v>210</v>
      </c>
      <c r="R2597" t="s">
        <v>174</v>
      </c>
      <c r="S2597" t="s">
        <v>163</v>
      </c>
      <c r="T2597">
        <v>5.3</v>
      </c>
      <c r="U2597">
        <v>560</v>
      </c>
    </row>
    <row r="2598" spans="16:21" x14ac:dyDescent="0.15">
      <c r="P2598">
        <f t="shared" si="43"/>
        <v>22010</v>
      </c>
      <c r="Q2598" t="s">
        <v>210</v>
      </c>
      <c r="R2598" t="s">
        <v>174</v>
      </c>
      <c r="S2598" t="s">
        <v>164</v>
      </c>
      <c r="T2598">
        <v>5.0999999999999996</v>
      </c>
      <c r="U2598">
        <v>560</v>
      </c>
    </row>
    <row r="2599" spans="16:21" x14ac:dyDescent="0.15">
      <c r="P2599">
        <f t="shared" si="43"/>
        <v>22011</v>
      </c>
      <c r="Q2599" t="s">
        <v>210</v>
      </c>
      <c r="R2599" t="s">
        <v>174</v>
      </c>
      <c r="S2599" t="s">
        <v>165</v>
      </c>
      <c r="T2599">
        <v>4.5999999999999996</v>
      </c>
      <c r="U2599">
        <v>560</v>
      </c>
    </row>
    <row r="2600" spans="16:21" x14ac:dyDescent="0.15">
      <c r="P2600">
        <f t="shared" si="43"/>
        <v>22012</v>
      </c>
      <c r="Q2600" t="s">
        <v>210</v>
      </c>
      <c r="R2600" t="s">
        <v>174</v>
      </c>
      <c r="S2600" t="s">
        <v>166</v>
      </c>
      <c r="T2600">
        <v>4.3</v>
      </c>
      <c r="U2600">
        <v>560</v>
      </c>
    </row>
    <row r="2601" spans="16:21" x14ac:dyDescent="0.15">
      <c r="P2601">
        <f t="shared" si="43"/>
        <v>22013</v>
      </c>
      <c r="Q2601" t="s">
        <v>210</v>
      </c>
      <c r="R2601" t="s">
        <v>174</v>
      </c>
      <c r="S2601" t="s">
        <v>167</v>
      </c>
      <c r="T2601">
        <v>3.8999999999999995</v>
      </c>
      <c r="U2601">
        <v>560</v>
      </c>
    </row>
    <row r="2602" spans="16:21" x14ac:dyDescent="0.15">
      <c r="P2602">
        <f t="shared" si="43"/>
        <v>22014</v>
      </c>
      <c r="Q2602" t="s">
        <v>210</v>
      </c>
      <c r="R2602" t="s">
        <v>174</v>
      </c>
      <c r="S2602" t="s">
        <v>168</v>
      </c>
      <c r="T2602">
        <v>3.5</v>
      </c>
      <c r="U2602">
        <v>480</v>
      </c>
    </row>
    <row r="2603" spans="16:21" x14ac:dyDescent="0.15">
      <c r="P2603">
        <f t="shared" si="43"/>
        <v>22015</v>
      </c>
      <c r="Q2603" t="s">
        <v>210</v>
      </c>
      <c r="R2603" t="s">
        <v>174</v>
      </c>
      <c r="S2603" t="s">
        <v>169</v>
      </c>
      <c r="T2603">
        <v>2.6999999999999993</v>
      </c>
      <c r="U2603">
        <v>480</v>
      </c>
    </row>
    <row r="2604" spans="16:21" x14ac:dyDescent="0.15">
      <c r="P2604">
        <f t="shared" si="43"/>
        <v>22016</v>
      </c>
      <c r="Q2604" t="s">
        <v>210</v>
      </c>
      <c r="R2604" t="s">
        <v>174</v>
      </c>
      <c r="S2604" t="s">
        <v>170</v>
      </c>
      <c r="T2604">
        <v>2.3999999999999995</v>
      </c>
      <c r="U2604">
        <v>320</v>
      </c>
    </row>
    <row r="2605" spans="16:21" x14ac:dyDescent="0.15">
      <c r="P2605">
        <f t="shared" si="43"/>
        <v>22017</v>
      </c>
      <c r="Q2605" t="s">
        <v>210</v>
      </c>
      <c r="R2605" t="s">
        <v>174</v>
      </c>
      <c r="S2605" t="s">
        <v>171</v>
      </c>
      <c r="T2605">
        <v>1.8999999999999995</v>
      </c>
      <c r="U2605">
        <v>320</v>
      </c>
    </row>
    <row r="2606" spans="16:21" x14ac:dyDescent="0.15">
      <c r="P2606">
        <f t="shared" si="43"/>
        <v>22018</v>
      </c>
      <c r="Q2606" t="s">
        <v>210</v>
      </c>
      <c r="R2606" t="s">
        <v>174</v>
      </c>
      <c r="S2606" t="s">
        <v>172</v>
      </c>
      <c r="T2606">
        <v>1.1999999999999993</v>
      </c>
      <c r="U2606">
        <v>320</v>
      </c>
    </row>
    <row r="2607" spans="16:21" x14ac:dyDescent="0.15">
      <c r="P2607">
        <f t="shared" si="43"/>
        <v>22019</v>
      </c>
      <c r="Q2607" t="s">
        <v>210</v>
      </c>
      <c r="R2607" t="s">
        <v>174</v>
      </c>
      <c r="S2607" t="s">
        <v>173</v>
      </c>
      <c r="T2607">
        <v>0.59999999999999964</v>
      </c>
      <c r="U2607">
        <v>320</v>
      </c>
    </row>
    <row r="2608" spans="16:21" x14ac:dyDescent="0.15">
      <c r="P2608">
        <f t="shared" si="43"/>
        <v>22020</v>
      </c>
      <c r="Q2608" t="s">
        <v>210</v>
      </c>
      <c r="R2608" t="s">
        <v>174</v>
      </c>
      <c r="S2608" t="s">
        <v>174</v>
      </c>
      <c r="T2608">
        <v>0</v>
      </c>
      <c r="U2608">
        <v>0</v>
      </c>
    </row>
    <row r="2609" spans="16:21" x14ac:dyDescent="0.15">
      <c r="P2609">
        <f t="shared" si="43"/>
        <v>22021</v>
      </c>
      <c r="Q2609" t="s">
        <v>210</v>
      </c>
      <c r="R2609" t="s">
        <v>174</v>
      </c>
      <c r="S2609" t="s">
        <v>175</v>
      </c>
      <c r="T2609">
        <v>0.59999999999999964</v>
      </c>
      <c r="U2609">
        <v>320</v>
      </c>
    </row>
    <row r="2610" spans="16:21" x14ac:dyDescent="0.15">
      <c r="P2610">
        <f t="shared" si="43"/>
        <v>22022</v>
      </c>
      <c r="Q2610" t="s">
        <v>210</v>
      </c>
      <c r="R2610" t="s">
        <v>174</v>
      </c>
      <c r="S2610" t="s">
        <v>176</v>
      </c>
      <c r="T2610">
        <v>1</v>
      </c>
      <c r="U2610">
        <v>320</v>
      </c>
    </row>
    <row r="2611" spans="16:21" x14ac:dyDescent="0.15">
      <c r="P2611">
        <f t="shared" si="43"/>
        <v>22023</v>
      </c>
      <c r="Q2611" t="s">
        <v>210</v>
      </c>
      <c r="R2611" t="s">
        <v>174</v>
      </c>
      <c r="S2611" t="s">
        <v>177</v>
      </c>
      <c r="T2611">
        <v>1.3000000000000007</v>
      </c>
      <c r="U2611">
        <v>320</v>
      </c>
    </row>
    <row r="2612" spans="16:21" x14ac:dyDescent="0.15">
      <c r="P2612">
        <f t="shared" si="43"/>
        <v>22024</v>
      </c>
      <c r="Q2612" t="s">
        <v>210</v>
      </c>
      <c r="R2612" t="s">
        <v>174</v>
      </c>
      <c r="S2612" t="s">
        <v>178</v>
      </c>
      <c r="T2612">
        <v>1.5999999999999996</v>
      </c>
      <c r="U2612">
        <v>340</v>
      </c>
    </row>
    <row r="2613" spans="16:21" x14ac:dyDescent="0.15">
      <c r="P2613">
        <f t="shared" si="43"/>
        <v>22025</v>
      </c>
      <c r="Q2613" t="s">
        <v>210</v>
      </c>
      <c r="R2613" t="s">
        <v>174</v>
      </c>
      <c r="S2613" t="s">
        <v>179</v>
      </c>
      <c r="T2613">
        <v>2</v>
      </c>
      <c r="U2613">
        <v>340</v>
      </c>
    </row>
    <row r="2614" spans="16:21" x14ac:dyDescent="0.15">
      <c r="P2614">
        <f t="shared" si="43"/>
        <v>22026</v>
      </c>
      <c r="Q2614" t="s">
        <v>210</v>
      </c>
      <c r="R2614" t="s">
        <v>174</v>
      </c>
      <c r="S2614" t="s">
        <v>180</v>
      </c>
      <c r="T2614">
        <v>2.3000000000000007</v>
      </c>
      <c r="U2614">
        <v>340</v>
      </c>
    </row>
    <row r="2615" spans="16:21" x14ac:dyDescent="0.15">
      <c r="P2615">
        <f t="shared" si="43"/>
        <v>22027</v>
      </c>
      <c r="Q2615" t="s">
        <v>210</v>
      </c>
      <c r="R2615" t="s">
        <v>174</v>
      </c>
      <c r="S2615" t="s">
        <v>181</v>
      </c>
      <c r="T2615">
        <v>2.8000000000000007</v>
      </c>
      <c r="U2615">
        <v>340</v>
      </c>
    </row>
    <row r="2616" spans="16:21" x14ac:dyDescent="0.15">
      <c r="P2616">
        <f t="shared" si="43"/>
        <v>22100</v>
      </c>
      <c r="Q2616" t="s">
        <v>210</v>
      </c>
      <c r="R2616" t="s">
        <v>175</v>
      </c>
      <c r="S2616" t="s">
        <v>154</v>
      </c>
      <c r="T2616">
        <v>9.6999999999999993</v>
      </c>
      <c r="U2616">
        <v>780</v>
      </c>
    </row>
    <row r="2617" spans="16:21" x14ac:dyDescent="0.15">
      <c r="P2617">
        <f t="shared" si="43"/>
        <v>22101</v>
      </c>
      <c r="Q2617" t="s">
        <v>210</v>
      </c>
      <c r="R2617" t="s">
        <v>175</v>
      </c>
      <c r="S2617" t="s">
        <v>155</v>
      </c>
      <c r="T2617">
        <v>9.2999999999999989</v>
      </c>
      <c r="U2617">
        <v>780</v>
      </c>
    </row>
    <row r="2618" spans="16:21" x14ac:dyDescent="0.15">
      <c r="P2618">
        <f t="shared" si="43"/>
        <v>22102</v>
      </c>
      <c r="Q2618" t="s">
        <v>210</v>
      </c>
      <c r="R2618" t="s">
        <v>175</v>
      </c>
      <c r="S2618" t="s">
        <v>156</v>
      </c>
      <c r="T2618">
        <v>8.7999999999999989</v>
      </c>
      <c r="U2618">
        <v>780</v>
      </c>
    </row>
    <row r="2619" spans="16:21" x14ac:dyDescent="0.15">
      <c r="P2619">
        <f t="shared" si="43"/>
        <v>22103</v>
      </c>
      <c r="Q2619" t="s">
        <v>210</v>
      </c>
      <c r="R2619" t="s">
        <v>175</v>
      </c>
      <c r="S2619" t="s">
        <v>157</v>
      </c>
      <c r="T2619">
        <v>8.2999999999999989</v>
      </c>
      <c r="U2619">
        <v>780</v>
      </c>
    </row>
    <row r="2620" spans="16:21" x14ac:dyDescent="0.15">
      <c r="P2620">
        <f t="shared" si="43"/>
        <v>22104</v>
      </c>
      <c r="Q2620" t="s">
        <v>210</v>
      </c>
      <c r="R2620" t="s">
        <v>175</v>
      </c>
      <c r="S2620" t="s">
        <v>158</v>
      </c>
      <c r="T2620">
        <v>7.6</v>
      </c>
      <c r="U2620">
        <v>780</v>
      </c>
    </row>
    <row r="2621" spans="16:21" x14ac:dyDescent="0.15">
      <c r="P2621">
        <f t="shared" si="43"/>
        <v>22105</v>
      </c>
      <c r="Q2621" t="s">
        <v>210</v>
      </c>
      <c r="R2621" t="s">
        <v>175</v>
      </c>
      <c r="S2621" t="s">
        <v>159</v>
      </c>
      <c r="T2621">
        <v>7.3999999999999995</v>
      </c>
      <c r="U2621">
        <v>660</v>
      </c>
    </row>
    <row r="2622" spans="16:21" x14ac:dyDescent="0.15">
      <c r="P2622">
        <f t="shared" si="43"/>
        <v>22106</v>
      </c>
      <c r="Q2622" t="s">
        <v>210</v>
      </c>
      <c r="R2622" t="s">
        <v>175</v>
      </c>
      <c r="S2622" t="s">
        <v>160</v>
      </c>
      <c r="T2622">
        <v>7.1</v>
      </c>
      <c r="U2622">
        <v>660</v>
      </c>
    </row>
    <row r="2623" spans="16:21" x14ac:dyDescent="0.15">
      <c r="P2623">
        <f t="shared" si="43"/>
        <v>22107</v>
      </c>
      <c r="Q2623" t="s">
        <v>210</v>
      </c>
      <c r="R2623" t="s">
        <v>175</v>
      </c>
      <c r="S2623" t="s">
        <v>161</v>
      </c>
      <c r="T2623">
        <v>6.7999999999999989</v>
      </c>
      <c r="U2623">
        <v>660</v>
      </c>
    </row>
    <row r="2624" spans="16:21" x14ac:dyDescent="0.15">
      <c r="P2624">
        <f t="shared" si="43"/>
        <v>22108</v>
      </c>
      <c r="Q2624" t="s">
        <v>210</v>
      </c>
      <c r="R2624" t="s">
        <v>175</v>
      </c>
      <c r="S2624" t="s">
        <v>162</v>
      </c>
      <c r="T2624">
        <v>6.2999999999999989</v>
      </c>
      <c r="U2624">
        <v>660</v>
      </c>
    </row>
    <row r="2625" spans="16:21" x14ac:dyDescent="0.15">
      <c r="P2625">
        <f t="shared" si="43"/>
        <v>22109</v>
      </c>
      <c r="Q2625" t="s">
        <v>210</v>
      </c>
      <c r="R2625" t="s">
        <v>175</v>
      </c>
      <c r="S2625" t="s">
        <v>163</v>
      </c>
      <c r="T2625">
        <v>5.8999999999999995</v>
      </c>
      <c r="U2625">
        <v>660</v>
      </c>
    </row>
    <row r="2626" spans="16:21" x14ac:dyDescent="0.15">
      <c r="P2626">
        <f t="shared" si="43"/>
        <v>22110</v>
      </c>
      <c r="Q2626" t="s">
        <v>210</v>
      </c>
      <c r="R2626" t="s">
        <v>175</v>
      </c>
      <c r="S2626" t="s">
        <v>164</v>
      </c>
      <c r="T2626">
        <v>5.6999999999999993</v>
      </c>
      <c r="U2626">
        <v>660</v>
      </c>
    </row>
    <row r="2627" spans="16:21" x14ac:dyDescent="0.15">
      <c r="P2627">
        <f t="shared" ref="P2627:P2690" si="44">IF(Q2627="国道58号・330号沿線（那覇⇔コザ）",1,IF(Q2627="国道329号・330号沿線（那覇⇔与那原）",2,3))*10000+LEFT(R2627,2)*100+LEFT(S2627,2)</f>
        <v>22111</v>
      </c>
      <c r="Q2627" t="s">
        <v>210</v>
      </c>
      <c r="R2627" t="s">
        <v>175</v>
      </c>
      <c r="S2627" t="s">
        <v>165</v>
      </c>
      <c r="T2627">
        <v>5.1999999999999993</v>
      </c>
      <c r="U2627">
        <v>660</v>
      </c>
    </row>
    <row r="2628" spans="16:21" x14ac:dyDescent="0.15">
      <c r="P2628">
        <f t="shared" si="44"/>
        <v>22112</v>
      </c>
      <c r="Q2628" t="s">
        <v>210</v>
      </c>
      <c r="R2628" t="s">
        <v>175</v>
      </c>
      <c r="S2628" t="s">
        <v>166</v>
      </c>
      <c r="T2628">
        <v>4.8999999999999995</v>
      </c>
      <c r="U2628">
        <v>660</v>
      </c>
    </row>
    <row r="2629" spans="16:21" x14ac:dyDescent="0.15">
      <c r="P2629">
        <f t="shared" si="44"/>
        <v>22113</v>
      </c>
      <c r="Q2629" t="s">
        <v>210</v>
      </c>
      <c r="R2629" t="s">
        <v>175</v>
      </c>
      <c r="S2629" t="s">
        <v>167</v>
      </c>
      <c r="T2629">
        <v>4.4999999999999991</v>
      </c>
      <c r="U2629">
        <v>660</v>
      </c>
    </row>
    <row r="2630" spans="16:21" x14ac:dyDescent="0.15">
      <c r="P2630">
        <f t="shared" si="44"/>
        <v>22114</v>
      </c>
      <c r="Q2630" t="s">
        <v>210</v>
      </c>
      <c r="R2630" t="s">
        <v>175</v>
      </c>
      <c r="S2630" t="s">
        <v>168</v>
      </c>
      <c r="T2630">
        <v>4.0999999999999996</v>
      </c>
      <c r="U2630">
        <v>480</v>
      </c>
    </row>
    <row r="2631" spans="16:21" x14ac:dyDescent="0.15">
      <c r="P2631">
        <f t="shared" si="44"/>
        <v>22115</v>
      </c>
      <c r="Q2631" t="s">
        <v>210</v>
      </c>
      <c r="R2631" t="s">
        <v>175</v>
      </c>
      <c r="S2631" t="s">
        <v>169</v>
      </c>
      <c r="T2631">
        <v>3.2999999999999989</v>
      </c>
      <c r="U2631">
        <v>480</v>
      </c>
    </row>
    <row r="2632" spans="16:21" x14ac:dyDescent="0.15">
      <c r="P2632">
        <f t="shared" si="44"/>
        <v>22116</v>
      </c>
      <c r="Q2632" t="s">
        <v>210</v>
      </c>
      <c r="R2632" t="s">
        <v>175</v>
      </c>
      <c r="S2632" t="s">
        <v>170</v>
      </c>
      <c r="T2632">
        <v>2.9999999999999991</v>
      </c>
      <c r="U2632">
        <v>420</v>
      </c>
    </row>
    <row r="2633" spans="16:21" x14ac:dyDescent="0.15">
      <c r="P2633">
        <f t="shared" si="44"/>
        <v>22117</v>
      </c>
      <c r="Q2633" t="s">
        <v>210</v>
      </c>
      <c r="R2633" t="s">
        <v>175</v>
      </c>
      <c r="S2633" t="s">
        <v>171</v>
      </c>
      <c r="T2633">
        <v>2.4999999999999991</v>
      </c>
      <c r="U2633">
        <v>420</v>
      </c>
    </row>
    <row r="2634" spans="16:21" x14ac:dyDescent="0.15">
      <c r="P2634">
        <f t="shared" si="44"/>
        <v>22118</v>
      </c>
      <c r="Q2634" t="s">
        <v>210</v>
      </c>
      <c r="R2634" t="s">
        <v>175</v>
      </c>
      <c r="S2634" t="s">
        <v>172</v>
      </c>
      <c r="T2634">
        <v>1.7999999999999989</v>
      </c>
      <c r="U2634">
        <v>320</v>
      </c>
    </row>
    <row r="2635" spans="16:21" x14ac:dyDescent="0.15">
      <c r="P2635">
        <f t="shared" si="44"/>
        <v>22119</v>
      </c>
      <c r="Q2635" t="s">
        <v>210</v>
      </c>
      <c r="R2635" t="s">
        <v>175</v>
      </c>
      <c r="S2635" t="s">
        <v>173</v>
      </c>
      <c r="T2635">
        <v>1.1999999999999993</v>
      </c>
      <c r="U2635">
        <v>320</v>
      </c>
    </row>
    <row r="2636" spans="16:21" x14ac:dyDescent="0.15">
      <c r="P2636">
        <f t="shared" si="44"/>
        <v>22120</v>
      </c>
      <c r="Q2636" t="s">
        <v>210</v>
      </c>
      <c r="R2636" t="s">
        <v>175</v>
      </c>
      <c r="S2636" t="s">
        <v>174</v>
      </c>
      <c r="T2636">
        <v>0.59999999999999964</v>
      </c>
      <c r="U2636">
        <v>320</v>
      </c>
    </row>
    <row r="2637" spans="16:21" x14ac:dyDescent="0.15">
      <c r="P2637">
        <f t="shared" si="44"/>
        <v>22121</v>
      </c>
      <c r="Q2637" t="s">
        <v>210</v>
      </c>
      <c r="R2637" t="s">
        <v>175</v>
      </c>
      <c r="S2637" t="s">
        <v>175</v>
      </c>
      <c r="T2637">
        <v>0</v>
      </c>
      <c r="U2637">
        <v>0</v>
      </c>
    </row>
    <row r="2638" spans="16:21" x14ac:dyDescent="0.15">
      <c r="P2638">
        <f t="shared" si="44"/>
        <v>22122</v>
      </c>
      <c r="Q2638" t="s">
        <v>210</v>
      </c>
      <c r="R2638" t="s">
        <v>175</v>
      </c>
      <c r="S2638" t="s">
        <v>176</v>
      </c>
      <c r="T2638">
        <v>0.40000000000000036</v>
      </c>
      <c r="U2638">
        <v>320</v>
      </c>
    </row>
    <row r="2639" spans="16:21" x14ac:dyDescent="0.15">
      <c r="P2639">
        <f t="shared" si="44"/>
        <v>22123</v>
      </c>
      <c r="Q2639" t="s">
        <v>210</v>
      </c>
      <c r="R2639" t="s">
        <v>175</v>
      </c>
      <c r="S2639" t="s">
        <v>177</v>
      </c>
      <c r="T2639">
        <v>0.70000000000000107</v>
      </c>
      <c r="U2639">
        <v>320</v>
      </c>
    </row>
    <row r="2640" spans="16:21" x14ac:dyDescent="0.15">
      <c r="P2640">
        <f t="shared" si="44"/>
        <v>22124</v>
      </c>
      <c r="Q2640" t="s">
        <v>210</v>
      </c>
      <c r="R2640" t="s">
        <v>175</v>
      </c>
      <c r="S2640" t="s">
        <v>178</v>
      </c>
      <c r="T2640">
        <v>1</v>
      </c>
      <c r="U2640">
        <v>340</v>
      </c>
    </row>
    <row r="2641" spans="16:21" x14ac:dyDescent="0.15">
      <c r="P2641">
        <f t="shared" si="44"/>
        <v>22125</v>
      </c>
      <c r="Q2641" t="s">
        <v>210</v>
      </c>
      <c r="R2641" t="s">
        <v>175</v>
      </c>
      <c r="S2641" t="s">
        <v>179</v>
      </c>
      <c r="T2641">
        <v>1.4000000000000004</v>
      </c>
      <c r="U2641">
        <v>340</v>
      </c>
    </row>
    <row r="2642" spans="16:21" x14ac:dyDescent="0.15">
      <c r="P2642">
        <f t="shared" si="44"/>
        <v>22126</v>
      </c>
      <c r="Q2642" t="s">
        <v>210</v>
      </c>
      <c r="R2642" t="s">
        <v>175</v>
      </c>
      <c r="S2642" t="s">
        <v>180</v>
      </c>
      <c r="T2642">
        <v>1.7000000000000011</v>
      </c>
      <c r="U2642">
        <v>340</v>
      </c>
    </row>
    <row r="2643" spans="16:21" x14ac:dyDescent="0.15">
      <c r="P2643">
        <f t="shared" si="44"/>
        <v>22127</v>
      </c>
      <c r="Q2643" t="s">
        <v>210</v>
      </c>
      <c r="R2643" t="s">
        <v>175</v>
      </c>
      <c r="S2643" t="s">
        <v>181</v>
      </c>
      <c r="T2643">
        <v>2.2000000000000011</v>
      </c>
      <c r="U2643">
        <v>340</v>
      </c>
    </row>
    <row r="2644" spans="16:21" x14ac:dyDescent="0.15">
      <c r="P2644">
        <f t="shared" si="44"/>
        <v>22200</v>
      </c>
      <c r="Q2644" t="s">
        <v>210</v>
      </c>
      <c r="R2644" t="s">
        <v>176</v>
      </c>
      <c r="S2644" t="s">
        <v>154</v>
      </c>
      <c r="T2644">
        <v>10.1</v>
      </c>
      <c r="U2644">
        <v>780</v>
      </c>
    </row>
    <row r="2645" spans="16:21" x14ac:dyDescent="0.15">
      <c r="P2645">
        <f t="shared" si="44"/>
        <v>22201</v>
      </c>
      <c r="Q2645" t="s">
        <v>210</v>
      </c>
      <c r="R2645" t="s">
        <v>176</v>
      </c>
      <c r="S2645" t="s">
        <v>155</v>
      </c>
      <c r="T2645">
        <v>9.6999999999999993</v>
      </c>
      <c r="U2645">
        <v>780</v>
      </c>
    </row>
    <row r="2646" spans="16:21" x14ac:dyDescent="0.15">
      <c r="P2646">
        <f t="shared" si="44"/>
        <v>22202</v>
      </c>
      <c r="Q2646" t="s">
        <v>210</v>
      </c>
      <c r="R2646" t="s">
        <v>176</v>
      </c>
      <c r="S2646" t="s">
        <v>156</v>
      </c>
      <c r="T2646">
        <v>9.1999999999999993</v>
      </c>
      <c r="U2646">
        <v>780</v>
      </c>
    </row>
    <row r="2647" spans="16:21" x14ac:dyDescent="0.15">
      <c r="P2647">
        <f t="shared" si="44"/>
        <v>22203</v>
      </c>
      <c r="Q2647" t="s">
        <v>210</v>
      </c>
      <c r="R2647" t="s">
        <v>176</v>
      </c>
      <c r="S2647" t="s">
        <v>157</v>
      </c>
      <c r="T2647">
        <v>8.6999999999999993</v>
      </c>
      <c r="U2647">
        <v>780</v>
      </c>
    </row>
    <row r="2648" spans="16:21" x14ac:dyDescent="0.15">
      <c r="P2648">
        <f t="shared" si="44"/>
        <v>22204</v>
      </c>
      <c r="Q2648" t="s">
        <v>210</v>
      </c>
      <c r="R2648" t="s">
        <v>176</v>
      </c>
      <c r="S2648" t="s">
        <v>158</v>
      </c>
      <c r="T2648">
        <v>8</v>
      </c>
      <c r="U2648">
        <v>780</v>
      </c>
    </row>
    <row r="2649" spans="16:21" x14ac:dyDescent="0.15">
      <c r="P2649">
        <f t="shared" si="44"/>
        <v>22205</v>
      </c>
      <c r="Q2649" t="s">
        <v>210</v>
      </c>
      <c r="R2649" t="s">
        <v>176</v>
      </c>
      <c r="S2649" t="s">
        <v>159</v>
      </c>
      <c r="T2649">
        <v>7.8</v>
      </c>
      <c r="U2649">
        <v>660</v>
      </c>
    </row>
    <row r="2650" spans="16:21" x14ac:dyDescent="0.15">
      <c r="P2650">
        <f t="shared" si="44"/>
        <v>22206</v>
      </c>
      <c r="Q2650" t="s">
        <v>210</v>
      </c>
      <c r="R2650" t="s">
        <v>176</v>
      </c>
      <c r="S2650" t="s">
        <v>160</v>
      </c>
      <c r="T2650">
        <v>7.5</v>
      </c>
      <c r="U2650">
        <v>660</v>
      </c>
    </row>
    <row r="2651" spans="16:21" x14ac:dyDescent="0.15">
      <c r="P2651">
        <f t="shared" si="44"/>
        <v>22207</v>
      </c>
      <c r="Q2651" t="s">
        <v>210</v>
      </c>
      <c r="R2651" t="s">
        <v>176</v>
      </c>
      <c r="S2651" t="s">
        <v>161</v>
      </c>
      <c r="T2651">
        <v>7.1999999999999993</v>
      </c>
      <c r="U2651">
        <v>660</v>
      </c>
    </row>
    <row r="2652" spans="16:21" x14ac:dyDescent="0.15">
      <c r="P2652">
        <f t="shared" si="44"/>
        <v>22208</v>
      </c>
      <c r="Q2652" t="s">
        <v>210</v>
      </c>
      <c r="R2652" t="s">
        <v>176</v>
      </c>
      <c r="S2652" t="s">
        <v>162</v>
      </c>
      <c r="T2652">
        <v>6.6999999999999993</v>
      </c>
      <c r="U2652">
        <v>660</v>
      </c>
    </row>
    <row r="2653" spans="16:21" x14ac:dyDescent="0.15">
      <c r="P2653">
        <f t="shared" si="44"/>
        <v>22209</v>
      </c>
      <c r="Q2653" t="s">
        <v>210</v>
      </c>
      <c r="R2653" t="s">
        <v>176</v>
      </c>
      <c r="S2653" t="s">
        <v>163</v>
      </c>
      <c r="T2653">
        <v>6.3</v>
      </c>
      <c r="U2653">
        <v>660</v>
      </c>
    </row>
    <row r="2654" spans="16:21" x14ac:dyDescent="0.15">
      <c r="P2654">
        <f t="shared" si="44"/>
        <v>22210</v>
      </c>
      <c r="Q2654" t="s">
        <v>210</v>
      </c>
      <c r="R2654" t="s">
        <v>176</v>
      </c>
      <c r="S2654" t="s">
        <v>164</v>
      </c>
      <c r="T2654">
        <v>6.1</v>
      </c>
      <c r="U2654">
        <v>660</v>
      </c>
    </row>
    <row r="2655" spans="16:21" x14ac:dyDescent="0.15">
      <c r="P2655">
        <f t="shared" si="44"/>
        <v>22211</v>
      </c>
      <c r="Q2655" t="s">
        <v>210</v>
      </c>
      <c r="R2655" t="s">
        <v>176</v>
      </c>
      <c r="S2655" t="s">
        <v>165</v>
      </c>
      <c r="T2655">
        <v>5.6</v>
      </c>
      <c r="U2655">
        <v>660</v>
      </c>
    </row>
    <row r="2656" spans="16:21" x14ac:dyDescent="0.15">
      <c r="P2656">
        <f t="shared" si="44"/>
        <v>22212</v>
      </c>
      <c r="Q2656" t="s">
        <v>210</v>
      </c>
      <c r="R2656" t="s">
        <v>176</v>
      </c>
      <c r="S2656" t="s">
        <v>166</v>
      </c>
      <c r="T2656">
        <v>5.3</v>
      </c>
      <c r="U2656">
        <v>660</v>
      </c>
    </row>
    <row r="2657" spans="16:21" x14ac:dyDescent="0.15">
      <c r="P2657">
        <f t="shared" si="44"/>
        <v>22213</v>
      </c>
      <c r="Q2657" t="s">
        <v>210</v>
      </c>
      <c r="R2657" t="s">
        <v>176</v>
      </c>
      <c r="S2657" t="s">
        <v>167</v>
      </c>
      <c r="T2657">
        <v>4.8999999999999995</v>
      </c>
      <c r="U2657">
        <v>660</v>
      </c>
    </row>
    <row r="2658" spans="16:21" x14ac:dyDescent="0.15">
      <c r="P2658">
        <f t="shared" si="44"/>
        <v>22214</v>
      </c>
      <c r="Q2658" t="s">
        <v>210</v>
      </c>
      <c r="R2658" t="s">
        <v>176</v>
      </c>
      <c r="S2658" t="s">
        <v>168</v>
      </c>
      <c r="T2658">
        <v>4.5</v>
      </c>
      <c r="U2658">
        <v>480</v>
      </c>
    </row>
    <row r="2659" spans="16:21" x14ac:dyDescent="0.15">
      <c r="P2659">
        <f t="shared" si="44"/>
        <v>22215</v>
      </c>
      <c r="Q2659" t="s">
        <v>210</v>
      </c>
      <c r="R2659" t="s">
        <v>176</v>
      </c>
      <c r="S2659" t="s">
        <v>169</v>
      </c>
      <c r="T2659">
        <v>3.6999999999999993</v>
      </c>
      <c r="U2659">
        <v>480</v>
      </c>
    </row>
    <row r="2660" spans="16:21" x14ac:dyDescent="0.15">
      <c r="P2660">
        <f t="shared" si="44"/>
        <v>22216</v>
      </c>
      <c r="Q2660" t="s">
        <v>210</v>
      </c>
      <c r="R2660" t="s">
        <v>176</v>
      </c>
      <c r="S2660" t="s">
        <v>170</v>
      </c>
      <c r="T2660">
        <v>3.3999999999999995</v>
      </c>
      <c r="U2660">
        <v>420</v>
      </c>
    </row>
    <row r="2661" spans="16:21" x14ac:dyDescent="0.15">
      <c r="P2661">
        <f t="shared" si="44"/>
        <v>22217</v>
      </c>
      <c r="Q2661" t="s">
        <v>210</v>
      </c>
      <c r="R2661" t="s">
        <v>176</v>
      </c>
      <c r="S2661" t="s">
        <v>171</v>
      </c>
      <c r="T2661">
        <v>2.8999999999999995</v>
      </c>
      <c r="U2661">
        <v>420</v>
      </c>
    </row>
    <row r="2662" spans="16:21" x14ac:dyDescent="0.15">
      <c r="P2662">
        <f t="shared" si="44"/>
        <v>22218</v>
      </c>
      <c r="Q2662" t="s">
        <v>210</v>
      </c>
      <c r="R2662" t="s">
        <v>176</v>
      </c>
      <c r="S2662" t="s">
        <v>172</v>
      </c>
      <c r="T2662">
        <v>2.1999999999999993</v>
      </c>
      <c r="U2662">
        <v>320</v>
      </c>
    </row>
    <row r="2663" spans="16:21" x14ac:dyDescent="0.15">
      <c r="P2663">
        <f t="shared" si="44"/>
        <v>22219</v>
      </c>
      <c r="Q2663" t="s">
        <v>210</v>
      </c>
      <c r="R2663" t="s">
        <v>176</v>
      </c>
      <c r="S2663" t="s">
        <v>173</v>
      </c>
      <c r="T2663">
        <v>1.5999999999999996</v>
      </c>
      <c r="U2663">
        <v>320</v>
      </c>
    </row>
    <row r="2664" spans="16:21" x14ac:dyDescent="0.15">
      <c r="P2664">
        <f t="shared" si="44"/>
        <v>22220</v>
      </c>
      <c r="Q2664" t="s">
        <v>210</v>
      </c>
      <c r="R2664" t="s">
        <v>176</v>
      </c>
      <c r="S2664" t="s">
        <v>174</v>
      </c>
      <c r="T2664">
        <v>1</v>
      </c>
      <c r="U2664">
        <v>320</v>
      </c>
    </row>
    <row r="2665" spans="16:21" x14ac:dyDescent="0.15">
      <c r="P2665">
        <f t="shared" si="44"/>
        <v>22221</v>
      </c>
      <c r="Q2665" t="s">
        <v>210</v>
      </c>
      <c r="R2665" t="s">
        <v>176</v>
      </c>
      <c r="S2665" t="s">
        <v>175</v>
      </c>
      <c r="T2665">
        <v>0.40000000000000036</v>
      </c>
      <c r="U2665">
        <v>320</v>
      </c>
    </row>
    <row r="2666" spans="16:21" x14ac:dyDescent="0.15">
      <c r="P2666">
        <f t="shared" si="44"/>
        <v>22222</v>
      </c>
      <c r="Q2666" t="s">
        <v>210</v>
      </c>
      <c r="R2666" t="s">
        <v>176</v>
      </c>
      <c r="S2666" t="s">
        <v>176</v>
      </c>
      <c r="T2666">
        <v>0</v>
      </c>
      <c r="U2666">
        <v>0</v>
      </c>
    </row>
    <row r="2667" spans="16:21" x14ac:dyDescent="0.15">
      <c r="P2667">
        <f t="shared" si="44"/>
        <v>22223</v>
      </c>
      <c r="Q2667" t="s">
        <v>210</v>
      </c>
      <c r="R2667" t="s">
        <v>176</v>
      </c>
      <c r="S2667" t="s">
        <v>177</v>
      </c>
      <c r="T2667">
        <v>0.30000000000000071</v>
      </c>
      <c r="U2667">
        <v>320</v>
      </c>
    </row>
    <row r="2668" spans="16:21" x14ac:dyDescent="0.15">
      <c r="P2668">
        <f t="shared" si="44"/>
        <v>22224</v>
      </c>
      <c r="Q2668" t="s">
        <v>210</v>
      </c>
      <c r="R2668" t="s">
        <v>176</v>
      </c>
      <c r="S2668" t="s">
        <v>178</v>
      </c>
      <c r="T2668">
        <v>0.59999999999999964</v>
      </c>
      <c r="U2668">
        <v>340</v>
      </c>
    </row>
    <row r="2669" spans="16:21" x14ac:dyDescent="0.15">
      <c r="P2669">
        <f t="shared" si="44"/>
        <v>22225</v>
      </c>
      <c r="Q2669" t="s">
        <v>210</v>
      </c>
      <c r="R2669" t="s">
        <v>176</v>
      </c>
      <c r="S2669" t="s">
        <v>179</v>
      </c>
      <c r="T2669">
        <v>1</v>
      </c>
      <c r="U2669">
        <v>340</v>
      </c>
    </row>
    <row r="2670" spans="16:21" x14ac:dyDescent="0.15">
      <c r="P2670">
        <f t="shared" si="44"/>
        <v>22226</v>
      </c>
      <c r="Q2670" t="s">
        <v>210</v>
      </c>
      <c r="R2670" t="s">
        <v>176</v>
      </c>
      <c r="S2670" t="s">
        <v>180</v>
      </c>
      <c r="T2670">
        <v>1.3000000000000007</v>
      </c>
      <c r="U2670">
        <v>340</v>
      </c>
    </row>
    <row r="2671" spans="16:21" x14ac:dyDescent="0.15">
      <c r="P2671">
        <f t="shared" si="44"/>
        <v>22227</v>
      </c>
      <c r="Q2671" t="s">
        <v>210</v>
      </c>
      <c r="R2671" t="s">
        <v>176</v>
      </c>
      <c r="S2671" t="s">
        <v>181</v>
      </c>
      <c r="T2671">
        <v>1.8000000000000007</v>
      </c>
      <c r="U2671">
        <v>340</v>
      </c>
    </row>
    <row r="2672" spans="16:21" x14ac:dyDescent="0.15">
      <c r="P2672">
        <f t="shared" si="44"/>
        <v>22300</v>
      </c>
      <c r="Q2672" t="s">
        <v>210</v>
      </c>
      <c r="R2672" t="s">
        <v>177</v>
      </c>
      <c r="S2672" t="s">
        <v>154</v>
      </c>
      <c r="T2672">
        <v>10.4</v>
      </c>
      <c r="U2672">
        <v>780</v>
      </c>
    </row>
    <row r="2673" spans="16:21" x14ac:dyDescent="0.15">
      <c r="P2673">
        <f t="shared" si="44"/>
        <v>22301</v>
      </c>
      <c r="Q2673" t="s">
        <v>210</v>
      </c>
      <c r="R2673" t="s">
        <v>177</v>
      </c>
      <c r="S2673" t="s">
        <v>155</v>
      </c>
      <c r="T2673">
        <v>10</v>
      </c>
      <c r="U2673">
        <v>780</v>
      </c>
    </row>
    <row r="2674" spans="16:21" x14ac:dyDescent="0.15">
      <c r="P2674">
        <f t="shared" si="44"/>
        <v>22302</v>
      </c>
      <c r="Q2674" t="s">
        <v>210</v>
      </c>
      <c r="R2674" t="s">
        <v>177</v>
      </c>
      <c r="S2674" t="s">
        <v>156</v>
      </c>
      <c r="T2674">
        <v>9.5</v>
      </c>
      <c r="U2674">
        <v>780</v>
      </c>
    </row>
    <row r="2675" spans="16:21" x14ac:dyDescent="0.15">
      <c r="P2675">
        <f t="shared" si="44"/>
        <v>22303</v>
      </c>
      <c r="Q2675" t="s">
        <v>210</v>
      </c>
      <c r="R2675" t="s">
        <v>177</v>
      </c>
      <c r="S2675" t="s">
        <v>157</v>
      </c>
      <c r="T2675">
        <v>9</v>
      </c>
      <c r="U2675">
        <v>780</v>
      </c>
    </row>
    <row r="2676" spans="16:21" x14ac:dyDescent="0.15">
      <c r="P2676">
        <f t="shared" si="44"/>
        <v>22304</v>
      </c>
      <c r="Q2676" t="s">
        <v>210</v>
      </c>
      <c r="R2676" t="s">
        <v>177</v>
      </c>
      <c r="S2676" t="s">
        <v>158</v>
      </c>
      <c r="T2676">
        <v>8.3000000000000007</v>
      </c>
      <c r="U2676">
        <v>780</v>
      </c>
    </row>
    <row r="2677" spans="16:21" x14ac:dyDescent="0.15">
      <c r="P2677">
        <f t="shared" si="44"/>
        <v>22305</v>
      </c>
      <c r="Q2677" t="s">
        <v>210</v>
      </c>
      <c r="R2677" t="s">
        <v>177</v>
      </c>
      <c r="S2677" t="s">
        <v>159</v>
      </c>
      <c r="T2677">
        <v>8.1000000000000014</v>
      </c>
      <c r="U2677">
        <v>660</v>
      </c>
    </row>
    <row r="2678" spans="16:21" x14ac:dyDescent="0.15">
      <c r="P2678">
        <f t="shared" si="44"/>
        <v>22306</v>
      </c>
      <c r="Q2678" t="s">
        <v>210</v>
      </c>
      <c r="R2678" t="s">
        <v>177</v>
      </c>
      <c r="S2678" t="s">
        <v>160</v>
      </c>
      <c r="T2678">
        <v>7.8000000000000007</v>
      </c>
      <c r="U2678">
        <v>660</v>
      </c>
    </row>
    <row r="2679" spans="16:21" x14ac:dyDescent="0.15">
      <c r="P2679">
        <f t="shared" si="44"/>
        <v>22307</v>
      </c>
      <c r="Q2679" t="s">
        <v>210</v>
      </c>
      <c r="R2679" t="s">
        <v>177</v>
      </c>
      <c r="S2679" t="s">
        <v>161</v>
      </c>
      <c r="T2679">
        <v>7.5</v>
      </c>
      <c r="U2679">
        <v>660</v>
      </c>
    </row>
    <row r="2680" spans="16:21" x14ac:dyDescent="0.15">
      <c r="P2680">
        <f t="shared" si="44"/>
        <v>22308</v>
      </c>
      <c r="Q2680" t="s">
        <v>210</v>
      </c>
      <c r="R2680" t="s">
        <v>177</v>
      </c>
      <c r="S2680" t="s">
        <v>162</v>
      </c>
      <c r="T2680">
        <v>7</v>
      </c>
      <c r="U2680">
        <v>660</v>
      </c>
    </row>
    <row r="2681" spans="16:21" x14ac:dyDescent="0.15">
      <c r="P2681">
        <f t="shared" si="44"/>
        <v>22309</v>
      </c>
      <c r="Q2681" t="s">
        <v>210</v>
      </c>
      <c r="R2681" t="s">
        <v>177</v>
      </c>
      <c r="S2681" t="s">
        <v>163</v>
      </c>
      <c r="T2681">
        <v>6.6000000000000005</v>
      </c>
      <c r="U2681">
        <v>660</v>
      </c>
    </row>
    <row r="2682" spans="16:21" x14ac:dyDescent="0.15">
      <c r="P2682">
        <f t="shared" si="44"/>
        <v>22310</v>
      </c>
      <c r="Q2682" t="s">
        <v>210</v>
      </c>
      <c r="R2682" t="s">
        <v>177</v>
      </c>
      <c r="S2682" t="s">
        <v>164</v>
      </c>
      <c r="T2682">
        <v>6.4</v>
      </c>
      <c r="U2682">
        <v>660</v>
      </c>
    </row>
    <row r="2683" spans="16:21" x14ac:dyDescent="0.15">
      <c r="P2683">
        <f t="shared" si="44"/>
        <v>22311</v>
      </c>
      <c r="Q2683" t="s">
        <v>210</v>
      </c>
      <c r="R2683" t="s">
        <v>177</v>
      </c>
      <c r="S2683" t="s">
        <v>165</v>
      </c>
      <c r="T2683">
        <v>5.9</v>
      </c>
      <c r="U2683">
        <v>660</v>
      </c>
    </row>
    <row r="2684" spans="16:21" x14ac:dyDescent="0.15">
      <c r="P2684">
        <f t="shared" si="44"/>
        <v>22312</v>
      </c>
      <c r="Q2684" t="s">
        <v>210</v>
      </c>
      <c r="R2684" t="s">
        <v>177</v>
      </c>
      <c r="S2684" t="s">
        <v>166</v>
      </c>
      <c r="T2684">
        <v>5.6000000000000005</v>
      </c>
      <c r="U2684">
        <v>660</v>
      </c>
    </row>
    <row r="2685" spans="16:21" x14ac:dyDescent="0.15">
      <c r="P2685">
        <f t="shared" si="44"/>
        <v>22313</v>
      </c>
      <c r="Q2685" t="s">
        <v>210</v>
      </c>
      <c r="R2685" t="s">
        <v>177</v>
      </c>
      <c r="S2685" t="s">
        <v>167</v>
      </c>
      <c r="T2685">
        <v>5.2</v>
      </c>
      <c r="U2685">
        <v>660</v>
      </c>
    </row>
    <row r="2686" spans="16:21" x14ac:dyDescent="0.15">
      <c r="P2686">
        <f t="shared" si="44"/>
        <v>22314</v>
      </c>
      <c r="Q2686" t="s">
        <v>210</v>
      </c>
      <c r="R2686" t="s">
        <v>177</v>
      </c>
      <c r="S2686" t="s">
        <v>168</v>
      </c>
      <c r="T2686">
        <v>4.8000000000000007</v>
      </c>
      <c r="U2686">
        <v>480</v>
      </c>
    </row>
    <row r="2687" spans="16:21" x14ac:dyDescent="0.15">
      <c r="P2687">
        <f t="shared" si="44"/>
        <v>22315</v>
      </c>
      <c r="Q2687" t="s">
        <v>210</v>
      </c>
      <c r="R2687" t="s">
        <v>177</v>
      </c>
      <c r="S2687" t="s">
        <v>169</v>
      </c>
      <c r="T2687">
        <v>4</v>
      </c>
      <c r="U2687">
        <v>480</v>
      </c>
    </row>
    <row r="2688" spans="16:21" x14ac:dyDescent="0.15">
      <c r="P2688">
        <f t="shared" si="44"/>
        <v>22316</v>
      </c>
      <c r="Q2688" t="s">
        <v>210</v>
      </c>
      <c r="R2688" t="s">
        <v>177</v>
      </c>
      <c r="S2688" t="s">
        <v>170</v>
      </c>
      <c r="T2688">
        <v>3.7</v>
      </c>
      <c r="U2688">
        <v>420</v>
      </c>
    </row>
    <row r="2689" spans="16:21" x14ac:dyDescent="0.15">
      <c r="P2689">
        <f t="shared" si="44"/>
        <v>22317</v>
      </c>
      <c r="Q2689" t="s">
        <v>210</v>
      </c>
      <c r="R2689" t="s">
        <v>177</v>
      </c>
      <c r="S2689" t="s">
        <v>171</v>
      </c>
      <c r="T2689">
        <v>3.2</v>
      </c>
      <c r="U2689">
        <v>420</v>
      </c>
    </row>
    <row r="2690" spans="16:21" x14ac:dyDescent="0.15">
      <c r="P2690">
        <f t="shared" si="44"/>
        <v>22318</v>
      </c>
      <c r="Q2690" t="s">
        <v>210</v>
      </c>
      <c r="R2690" t="s">
        <v>177</v>
      </c>
      <c r="S2690" t="s">
        <v>172</v>
      </c>
      <c r="T2690">
        <v>2.5</v>
      </c>
      <c r="U2690">
        <v>320</v>
      </c>
    </row>
    <row r="2691" spans="16:21" x14ac:dyDescent="0.15">
      <c r="P2691">
        <f t="shared" ref="P2691:P2754" si="45">IF(Q2691="国道58号・330号沿線（那覇⇔コザ）",1,IF(Q2691="国道329号・330号沿線（那覇⇔与那原）",2,3))*10000+LEFT(R2691,2)*100+LEFT(S2691,2)</f>
        <v>22319</v>
      </c>
      <c r="Q2691" t="s">
        <v>210</v>
      </c>
      <c r="R2691" t="s">
        <v>177</v>
      </c>
      <c r="S2691" t="s">
        <v>173</v>
      </c>
      <c r="T2691">
        <v>1.9000000000000004</v>
      </c>
      <c r="U2691">
        <v>320</v>
      </c>
    </row>
    <row r="2692" spans="16:21" x14ac:dyDescent="0.15">
      <c r="P2692">
        <f t="shared" si="45"/>
        <v>22320</v>
      </c>
      <c r="Q2692" t="s">
        <v>210</v>
      </c>
      <c r="R2692" t="s">
        <v>177</v>
      </c>
      <c r="S2692" t="s">
        <v>174</v>
      </c>
      <c r="T2692">
        <v>1.3000000000000007</v>
      </c>
      <c r="U2692">
        <v>320</v>
      </c>
    </row>
    <row r="2693" spans="16:21" x14ac:dyDescent="0.15">
      <c r="P2693">
        <f t="shared" si="45"/>
        <v>22321</v>
      </c>
      <c r="Q2693" t="s">
        <v>210</v>
      </c>
      <c r="R2693" t="s">
        <v>177</v>
      </c>
      <c r="S2693" t="s">
        <v>175</v>
      </c>
      <c r="T2693">
        <v>0.70000000000000107</v>
      </c>
      <c r="U2693">
        <v>320</v>
      </c>
    </row>
    <row r="2694" spans="16:21" x14ac:dyDescent="0.15">
      <c r="P2694">
        <f t="shared" si="45"/>
        <v>22322</v>
      </c>
      <c r="Q2694" t="s">
        <v>210</v>
      </c>
      <c r="R2694" t="s">
        <v>177</v>
      </c>
      <c r="S2694" t="s">
        <v>176</v>
      </c>
      <c r="T2694">
        <v>0.30000000000000071</v>
      </c>
      <c r="U2694">
        <v>320</v>
      </c>
    </row>
    <row r="2695" spans="16:21" x14ac:dyDescent="0.15">
      <c r="P2695">
        <f t="shared" si="45"/>
        <v>22323</v>
      </c>
      <c r="Q2695" t="s">
        <v>210</v>
      </c>
      <c r="R2695" t="s">
        <v>177</v>
      </c>
      <c r="S2695" t="s">
        <v>177</v>
      </c>
      <c r="T2695">
        <v>0</v>
      </c>
      <c r="U2695">
        <v>0</v>
      </c>
    </row>
    <row r="2696" spans="16:21" x14ac:dyDescent="0.15">
      <c r="P2696">
        <f t="shared" si="45"/>
        <v>22324</v>
      </c>
      <c r="Q2696" t="s">
        <v>210</v>
      </c>
      <c r="R2696" t="s">
        <v>177</v>
      </c>
      <c r="S2696" t="s">
        <v>178</v>
      </c>
      <c r="T2696">
        <v>0.29999999999999893</v>
      </c>
      <c r="U2696">
        <v>320</v>
      </c>
    </row>
    <row r="2697" spans="16:21" x14ac:dyDescent="0.15">
      <c r="P2697">
        <f t="shared" si="45"/>
        <v>22325</v>
      </c>
      <c r="Q2697" t="s">
        <v>210</v>
      </c>
      <c r="R2697" t="s">
        <v>177</v>
      </c>
      <c r="S2697" t="s">
        <v>179</v>
      </c>
      <c r="T2697">
        <v>0.69999999999999929</v>
      </c>
      <c r="U2697">
        <v>320</v>
      </c>
    </row>
    <row r="2698" spans="16:21" x14ac:dyDescent="0.15">
      <c r="P2698">
        <f t="shared" si="45"/>
        <v>22326</v>
      </c>
      <c r="Q2698" t="s">
        <v>210</v>
      </c>
      <c r="R2698" t="s">
        <v>177</v>
      </c>
      <c r="S2698" t="s">
        <v>180</v>
      </c>
      <c r="T2698">
        <v>1</v>
      </c>
      <c r="U2698">
        <v>320</v>
      </c>
    </row>
    <row r="2699" spans="16:21" x14ac:dyDescent="0.15">
      <c r="P2699">
        <f t="shared" si="45"/>
        <v>22327</v>
      </c>
      <c r="Q2699" t="s">
        <v>210</v>
      </c>
      <c r="R2699" t="s">
        <v>177</v>
      </c>
      <c r="S2699" t="s">
        <v>181</v>
      </c>
      <c r="T2699">
        <v>1.5</v>
      </c>
      <c r="U2699">
        <v>320</v>
      </c>
    </row>
    <row r="2700" spans="16:21" x14ac:dyDescent="0.15">
      <c r="P2700">
        <f t="shared" si="45"/>
        <v>22400</v>
      </c>
      <c r="Q2700" t="s">
        <v>210</v>
      </c>
      <c r="R2700" t="s">
        <v>178</v>
      </c>
      <c r="S2700" t="s">
        <v>154</v>
      </c>
      <c r="T2700">
        <v>10.7</v>
      </c>
      <c r="U2700">
        <v>880</v>
      </c>
    </row>
    <row r="2701" spans="16:21" x14ac:dyDescent="0.15">
      <c r="P2701">
        <f t="shared" si="45"/>
        <v>22401</v>
      </c>
      <c r="Q2701" t="s">
        <v>210</v>
      </c>
      <c r="R2701" t="s">
        <v>178</v>
      </c>
      <c r="S2701" t="s">
        <v>155</v>
      </c>
      <c r="T2701">
        <v>10.299999999999999</v>
      </c>
      <c r="U2701">
        <v>880</v>
      </c>
    </row>
    <row r="2702" spans="16:21" x14ac:dyDescent="0.15">
      <c r="P2702">
        <f t="shared" si="45"/>
        <v>22402</v>
      </c>
      <c r="Q2702" t="s">
        <v>210</v>
      </c>
      <c r="R2702" t="s">
        <v>178</v>
      </c>
      <c r="S2702" t="s">
        <v>156</v>
      </c>
      <c r="T2702">
        <v>9.7999999999999989</v>
      </c>
      <c r="U2702">
        <v>880</v>
      </c>
    </row>
    <row r="2703" spans="16:21" x14ac:dyDescent="0.15">
      <c r="P2703">
        <f t="shared" si="45"/>
        <v>22403</v>
      </c>
      <c r="Q2703" t="s">
        <v>210</v>
      </c>
      <c r="R2703" t="s">
        <v>178</v>
      </c>
      <c r="S2703" t="s">
        <v>157</v>
      </c>
      <c r="T2703">
        <v>9.2999999999999989</v>
      </c>
      <c r="U2703">
        <v>880</v>
      </c>
    </row>
    <row r="2704" spans="16:21" x14ac:dyDescent="0.15">
      <c r="P2704">
        <f t="shared" si="45"/>
        <v>22404</v>
      </c>
      <c r="Q2704" t="s">
        <v>210</v>
      </c>
      <c r="R2704" t="s">
        <v>178</v>
      </c>
      <c r="S2704" t="s">
        <v>158</v>
      </c>
      <c r="T2704">
        <v>8.6</v>
      </c>
      <c r="U2704">
        <v>880</v>
      </c>
    </row>
    <row r="2705" spans="16:21" x14ac:dyDescent="0.15">
      <c r="P2705">
        <f t="shared" si="45"/>
        <v>22405</v>
      </c>
      <c r="Q2705" t="s">
        <v>210</v>
      </c>
      <c r="R2705" t="s">
        <v>178</v>
      </c>
      <c r="S2705" t="s">
        <v>159</v>
      </c>
      <c r="T2705">
        <v>8.3999999999999986</v>
      </c>
      <c r="U2705">
        <v>760</v>
      </c>
    </row>
    <row r="2706" spans="16:21" x14ac:dyDescent="0.15">
      <c r="P2706">
        <f t="shared" si="45"/>
        <v>22406</v>
      </c>
      <c r="Q2706" t="s">
        <v>210</v>
      </c>
      <c r="R2706" t="s">
        <v>178</v>
      </c>
      <c r="S2706" t="s">
        <v>160</v>
      </c>
      <c r="T2706">
        <v>8.1</v>
      </c>
      <c r="U2706">
        <v>760</v>
      </c>
    </row>
    <row r="2707" spans="16:21" x14ac:dyDescent="0.15">
      <c r="P2707">
        <f t="shared" si="45"/>
        <v>22407</v>
      </c>
      <c r="Q2707" t="s">
        <v>210</v>
      </c>
      <c r="R2707" t="s">
        <v>178</v>
      </c>
      <c r="S2707" t="s">
        <v>161</v>
      </c>
      <c r="T2707">
        <v>7.7999999999999989</v>
      </c>
      <c r="U2707">
        <v>760</v>
      </c>
    </row>
    <row r="2708" spans="16:21" x14ac:dyDescent="0.15">
      <c r="P2708">
        <f t="shared" si="45"/>
        <v>22408</v>
      </c>
      <c r="Q2708" t="s">
        <v>210</v>
      </c>
      <c r="R2708" t="s">
        <v>178</v>
      </c>
      <c r="S2708" t="s">
        <v>162</v>
      </c>
      <c r="T2708">
        <v>7.2999999999999989</v>
      </c>
      <c r="U2708">
        <v>760</v>
      </c>
    </row>
    <row r="2709" spans="16:21" x14ac:dyDescent="0.15">
      <c r="P2709">
        <f t="shared" si="45"/>
        <v>22409</v>
      </c>
      <c r="Q2709" t="s">
        <v>210</v>
      </c>
      <c r="R2709" t="s">
        <v>178</v>
      </c>
      <c r="S2709" t="s">
        <v>163</v>
      </c>
      <c r="T2709">
        <v>6.8999999999999995</v>
      </c>
      <c r="U2709">
        <v>760</v>
      </c>
    </row>
    <row r="2710" spans="16:21" x14ac:dyDescent="0.15">
      <c r="P2710">
        <f t="shared" si="45"/>
        <v>22410</v>
      </c>
      <c r="Q2710" t="s">
        <v>210</v>
      </c>
      <c r="R2710" t="s">
        <v>178</v>
      </c>
      <c r="S2710" t="s">
        <v>164</v>
      </c>
      <c r="T2710">
        <v>6.6999999999999993</v>
      </c>
      <c r="U2710">
        <v>760</v>
      </c>
    </row>
    <row r="2711" spans="16:21" x14ac:dyDescent="0.15">
      <c r="P2711">
        <f t="shared" si="45"/>
        <v>22411</v>
      </c>
      <c r="Q2711" t="s">
        <v>210</v>
      </c>
      <c r="R2711" t="s">
        <v>178</v>
      </c>
      <c r="S2711" t="s">
        <v>165</v>
      </c>
      <c r="T2711">
        <v>6.1999999999999993</v>
      </c>
      <c r="U2711">
        <v>760</v>
      </c>
    </row>
    <row r="2712" spans="16:21" x14ac:dyDescent="0.15">
      <c r="P2712">
        <f t="shared" si="45"/>
        <v>22412</v>
      </c>
      <c r="Q2712" t="s">
        <v>210</v>
      </c>
      <c r="R2712" t="s">
        <v>178</v>
      </c>
      <c r="S2712" t="s">
        <v>166</v>
      </c>
      <c r="T2712">
        <v>5.8999999999999995</v>
      </c>
      <c r="U2712">
        <v>760</v>
      </c>
    </row>
    <row r="2713" spans="16:21" x14ac:dyDescent="0.15">
      <c r="P2713">
        <f t="shared" si="45"/>
        <v>22413</v>
      </c>
      <c r="Q2713" t="s">
        <v>210</v>
      </c>
      <c r="R2713" t="s">
        <v>178</v>
      </c>
      <c r="S2713" t="s">
        <v>167</v>
      </c>
      <c r="T2713">
        <v>5.4999999999999991</v>
      </c>
      <c r="U2713">
        <v>760</v>
      </c>
    </row>
    <row r="2714" spans="16:21" x14ac:dyDescent="0.15">
      <c r="P2714">
        <f t="shared" si="45"/>
        <v>22414</v>
      </c>
      <c r="Q2714" t="s">
        <v>210</v>
      </c>
      <c r="R2714" t="s">
        <v>178</v>
      </c>
      <c r="S2714" t="s">
        <v>168</v>
      </c>
      <c r="T2714">
        <v>5.0999999999999996</v>
      </c>
      <c r="U2714">
        <v>620</v>
      </c>
    </row>
    <row r="2715" spans="16:21" x14ac:dyDescent="0.15">
      <c r="P2715">
        <f t="shared" si="45"/>
        <v>22415</v>
      </c>
      <c r="Q2715" t="s">
        <v>210</v>
      </c>
      <c r="R2715" t="s">
        <v>178</v>
      </c>
      <c r="S2715" t="s">
        <v>169</v>
      </c>
      <c r="T2715">
        <v>4.2999999999999989</v>
      </c>
      <c r="U2715">
        <v>620</v>
      </c>
    </row>
    <row r="2716" spans="16:21" x14ac:dyDescent="0.15">
      <c r="P2716">
        <f t="shared" si="45"/>
        <v>22416</v>
      </c>
      <c r="Q2716" t="s">
        <v>210</v>
      </c>
      <c r="R2716" t="s">
        <v>178</v>
      </c>
      <c r="S2716" t="s">
        <v>170</v>
      </c>
      <c r="T2716">
        <v>3.9999999999999991</v>
      </c>
      <c r="U2716">
        <v>520</v>
      </c>
    </row>
    <row r="2717" spans="16:21" x14ac:dyDescent="0.15">
      <c r="P2717">
        <f t="shared" si="45"/>
        <v>22417</v>
      </c>
      <c r="Q2717" t="s">
        <v>210</v>
      </c>
      <c r="R2717" t="s">
        <v>178</v>
      </c>
      <c r="S2717" t="s">
        <v>171</v>
      </c>
      <c r="T2717">
        <v>3.4999999999999991</v>
      </c>
      <c r="U2717">
        <v>520</v>
      </c>
    </row>
    <row r="2718" spans="16:21" x14ac:dyDescent="0.15">
      <c r="P2718">
        <f t="shared" si="45"/>
        <v>22418</v>
      </c>
      <c r="Q2718" t="s">
        <v>210</v>
      </c>
      <c r="R2718" t="s">
        <v>178</v>
      </c>
      <c r="S2718" t="s">
        <v>172</v>
      </c>
      <c r="T2718">
        <v>2.7999999999999989</v>
      </c>
      <c r="U2718">
        <v>440</v>
      </c>
    </row>
    <row r="2719" spans="16:21" x14ac:dyDescent="0.15">
      <c r="P2719">
        <f t="shared" si="45"/>
        <v>22419</v>
      </c>
      <c r="Q2719" t="s">
        <v>210</v>
      </c>
      <c r="R2719" t="s">
        <v>178</v>
      </c>
      <c r="S2719" t="s">
        <v>173</v>
      </c>
      <c r="T2719">
        <v>2.1999999999999993</v>
      </c>
      <c r="U2719">
        <v>440</v>
      </c>
    </row>
    <row r="2720" spans="16:21" x14ac:dyDescent="0.15">
      <c r="P2720">
        <f t="shared" si="45"/>
        <v>22420</v>
      </c>
      <c r="Q2720" t="s">
        <v>210</v>
      </c>
      <c r="R2720" t="s">
        <v>178</v>
      </c>
      <c r="S2720" t="s">
        <v>174</v>
      </c>
      <c r="T2720">
        <v>1.5999999999999996</v>
      </c>
      <c r="U2720">
        <v>340</v>
      </c>
    </row>
    <row r="2721" spans="16:21" x14ac:dyDescent="0.15">
      <c r="P2721">
        <f t="shared" si="45"/>
        <v>22421</v>
      </c>
      <c r="Q2721" t="s">
        <v>210</v>
      </c>
      <c r="R2721" t="s">
        <v>178</v>
      </c>
      <c r="S2721" t="s">
        <v>175</v>
      </c>
      <c r="T2721">
        <v>1</v>
      </c>
      <c r="U2721">
        <v>340</v>
      </c>
    </row>
    <row r="2722" spans="16:21" x14ac:dyDescent="0.15">
      <c r="P2722">
        <f t="shared" si="45"/>
        <v>22422</v>
      </c>
      <c r="Q2722" t="s">
        <v>210</v>
      </c>
      <c r="R2722" t="s">
        <v>178</v>
      </c>
      <c r="S2722" t="s">
        <v>176</v>
      </c>
      <c r="T2722">
        <v>0.59999999999999964</v>
      </c>
      <c r="U2722">
        <v>340</v>
      </c>
    </row>
    <row r="2723" spans="16:21" x14ac:dyDescent="0.15">
      <c r="P2723">
        <f t="shared" si="45"/>
        <v>22423</v>
      </c>
      <c r="Q2723" t="s">
        <v>210</v>
      </c>
      <c r="R2723" t="s">
        <v>178</v>
      </c>
      <c r="S2723" t="s">
        <v>177</v>
      </c>
      <c r="T2723">
        <v>0.29999999999999893</v>
      </c>
      <c r="U2723">
        <v>320</v>
      </c>
    </row>
    <row r="2724" spans="16:21" x14ac:dyDescent="0.15">
      <c r="P2724">
        <f t="shared" si="45"/>
        <v>22424</v>
      </c>
      <c r="Q2724" t="s">
        <v>210</v>
      </c>
      <c r="R2724" t="s">
        <v>178</v>
      </c>
      <c r="S2724" t="s">
        <v>178</v>
      </c>
      <c r="T2724">
        <v>0</v>
      </c>
      <c r="U2724">
        <v>0</v>
      </c>
    </row>
    <row r="2725" spans="16:21" x14ac:dyDescent="0.15">
      <c r="P2725">
        <f t="shared" si="45"/>
        <v>22425</v>
      </c>
      <c r="Q2725" t="s">
        <v>210</v>
      </c>
      <c r="R2725" t="s">
        <v>178</v>
      </c>
      <c r="S2725" t="s">
        <v>179</v>
      </c>
      <c r="T2725">
        <v>0.40000000000000036</v>
      </c>
      <c r="U2725">
        <v>320</v>
      </c>
    </row>
    <row r="2726" spans="16:21" x14ac:dyDescent="0.15">
      <c r="P2726">
        <f t="shared" si="45"/>
        <v>22426</v>
      </c>
      <c r="Q2726" t="s">
        <v>210</v>
      </c>
      <c r="R2726" t="s">
        <v>178</v>
      </c>
      <c r="S2726" t="s">
        <v>180</v>
      </c>
      <c r="T2726">
        <v>0.70000000000000107</v>
      </c>
      <c r="U2726">
        <v>320</v>
      </c>
    </row>
    <row r="2727" spans="16:21" x14ac:dyDescent="0.15">
      <c r="P2727">
        <f t="shared" si="45"/>
        <v>22427</v>
      </c>
      <c r="Q2727" t="s">
        <v>210</v>
      </c>
      <c r="R2727" t="s">
        <v>178</v>
      </c>
      <c r="S2727" t="s">
        <v>181</v>
      </c>
      <c r="T2727">
        <v>1.2000000000000011</v>
      </c>
      <c r="U2727">
        <v>320</v>
      </c>
    </row>
    <row r="2728" spans="16:21" x14ac:dyDescent="0.15">
      <c r="P2728">
        <f t="shared" si="45"/>
        <v>22500</v>
      </c>
      <c r="Q2728" t="s">
        <v>210</v>
      </c>
      <c r="R2728" t="s">
        <v>179</v>
      </c>
      <c r="S2728" t="s">
        <v>154</v>
      </c>
      <c r="T2728">
        <v>11.1</v>
      </c>
      <c r="U2728">
        <v>880</v>
      </c>
    </row>
    <row r="2729" spans="16:21" x14ac:dyDescent="0.15">
      <c r="P2729">
        <f t="shared" si="45"/>
        <v>22501</v>
      </c>
      <c r="Q2729" t="s">
        <v>210</v>
      </c>
      <c r="R2729" t="s">
        <v>179</v>
      </c>
      <c r="S2729" t="s">
        <v>155</v>
      </c>
      <c r="T2729">
        <v>10.7</v>
      </c>
      <c r="U2729">
        <v>880</v>
      </c>
    </row>
    <row r="2730" spans="16:21" x14ac:dyDescent="0.15">
      <c r="P2730">
        <f t="shared" si="45"/>
        <v>22502</v>
      </c>
      <c r="Q2730" t="s">
        <v>210</v>
      </c>
      <c r="R2730" t="s">
        <v>179</v>
      </c>
      <c r="S2730" t="s">
        <v>156</v>
      </c>
      <c r="T2730">
        <v>10.199999999999999</v>
      </c>
      <c r="U2730">
        <v>880</v>
      </c>
    </row>
    <row r="2731" spans="16:21" x14ac:dyDescent="0.15">
      <c r="P2731">
        <f t="shared" si="45"/>
        <v>22503</v>
      </c>
      <c r="Q2731" t="s">
        <v>210</v>
      </c>
      <c r="R2731" t="s">
        <v>179</v>
      </c>
      <c r="S2731" t="s">
        <v>157</v>
      </c>
      <c r="T2731">
        <v>9.6999999999999993</v>
      </c>
      <c r="U2731">
        <v>880</v>
      </c>
    </row>
    <row r="2732" spans="16:21" x14ac:dyDescent="0.15">
      <c r="P2732">
        <f t="shared" si="45"/>
        <v>22504</v>
      </c>
      <c r="Q2732" t="s">
        <v>210</v>
      </c>
      <c r="R2732" t="s">
        <v>179</v>
      </c>
      <c r="S2732" t="s">
        <v>158</v>
      </c>
      <c r="T2732">
        <v>9</v>
      </c>
      <c r="U2732">
        <v>880</v>
      </c>
    </row>
    <row r="2733" spans="16:21" x14ac:dyDescent="0.15">
      <c r="P2733">
        <f t="shared" si="45"/>
        <v>22505</v>
      </c>
      <c r="Q2733" t="s">
        <v>210</v>
      </c>
      <c r="R2733" t="s">
        <v>179</v>
      </c>
      <c r="S2733" t="s">
        <v>159</v>
      </c>
      <c r="T2733">
        <v>8.8000000000000007</v>
      </c>
      <c r="U2733">
        <v>760</v>
      </c>
    </row>
    <row r="2734" spans="16:21" x14ac:dyDescent="0.15">
      <c r="P2734">
        <f t="shared" si="45"/>
        <v>22506</v>
      </c>
      <c r="Q2734" t="s">
        <v>210</v>
      </c>
      <c r="R2734" t="s">
        <v>179</v>
      </c>
      <c r="S2734" t="s">
        <v>160</v>
      </c>
      <c r="T2734">
        <v>8.5</v>
      </c>
      <c r="U2734">
        <v>760</v>
      </c>
    </row>
    <row r="2735" spans="16:21" x14ac:dyDescent="0.15">
      <c r="P2735">
        <f t="shared" si="45"/>
        <v>22507</v>
      </c>
      <c r="Q2735" t="s">
        <v>210</v>
      </c>
      <c r="R2735" t="s">
        <v>179</v>
      </c>
      <c r="S2735" t="s">
        <v>161</v>
      </c>
      <c r="T2735">
        <v>8.1999999999999993</v>
      </c>
      <c r="U2735">
        <v>760</v>
      </c>
    </row>
    <row r="2736" spans="16:21" x14ac:dyDescent="0.15">
      <c r="P2736">
        <f t="shared" si="45"/>
        <v>22508</v>
      </c>
      <c r="Q2736" t="s">
        <v>210</v>
      </c>
      <c r="R2736" t="s">
        <v>179</v>
      </c>
      <c r="S2736" t="s">
        <v>162</v>
      </c>
      <c r="T2736">
        <v>7.6999999999999993</v>
      </c>
      <c r="U2736">
        <v>760</v>
      </c>
    </row>
    <row r="2737" spans="16:21" x14ac:dyDescent="0.15">
      <c r="P2737">
        <f t="shared" si="45"/>
        <v>22509</v>
      </c>
      <c r="Q2737" t="s">
        <v>210</v>
      </c>
      <c r="R2737" t="s">
        <v>179</v>
      </c>
      <c r="S2737" t="s">
        <v>163</v>
      </c>
      <c r="T2737">
        <v>7.3</v>
      </c>
      <c r="U2737">
        <v>760</v>
      </c>
    </row>
    <row r="2738" spans="16:21" x14ac:dyDescent="0.15">
      <c r="P2738">
        <f t="shared" si="45"/>
        <v>22510</v>
      </c>
      <c r="Q2738" t="s">
        <v>210</v>
      </c>
      <c r="R2738" t="s">
        <v>179</v>
      </c>
      <c r="S2738" t="s">
        <v>164</v>
      </c>
      <c r="T2738">
        <v>7.1</v>
      </c>
      <c r="U2738">
        <v>760</v>
      </c>
    </row>
    <row r="2739" spans="16:21" x14ac:dyDescent="0.15">
      <c r="P2739">
        <f t="shared" si="45"/>
        <v>22511</v>
      </c>
      <c r="Q2739" t="s">
        <v>210</v>
      </c>
      <c r="R2739" t="s">
        <v>179</v>
      </c>
      <c r="S2739" t="s">
        <v>165</v>
      </c>
      <c r="T2739">
        <v>6.6</v>
      </c>
      <c r="U2739">
        <v>760</v>
      </c>
    </row>
    <row r="2740" spans="16:21" x14ac:dyDescent="0.15">
      <c r="P2740">
        <f t="shared" si="45"/>
        <v>22512</v>
      </c>
      <c r="Q2740" t="s">
        <v>210</v>
      </c>
      <c r="R2740" t="s">
        <v>179</v>
      </c>
      <c r="S2740" t="s">
        <v>166</v>
      </c>
      <c r="T2740">
        <v>6.3</v>
      </c>
      <c r="U2740">
        <v>760</v>
      </c>
    </row>
    <row r="2741" spans="16:21" x14ac:dyDescent="0.15">
      <c r="P2741">
        <f t="shared" si="45"/>
        <v>22513</v>
      </c>
      <c r="Q2741" t="s">
        <v>210</v>
      </c>
      <c r="R2741" t="s">
        <v>179</v>
      </c>
      <c r="S2741" t="s">
        <v>167</v>
      </c>
      <c r="T2741">
        <v>5.8999999999999995</v>
      </c>
      <c r="U2741">
        <v>760</v>
      </c>
    </row>
    <row r="2742" spans="16:21" x14ac:dyDescent="0.15">
      <c r="P2742">
        <f t="shared" si="45"/>
        <v>22514</v>
      </c>
      <c r="Q2742" t="s">
        <v>210</v>
      </c>
      <c r="R2742" t="s">
        <v>179</v>
      </c>
      <c r="S2742" t="s">
        <v>168</v>
      </c>
      <c r="T2742">
        <v>5.5</v>
      </c>
      <c r="U2742">
        <v>620</v>
      </c>
    </row>
    <row r="2743" spans="16:21" x14ac:dyDescent="0.15">
      <c r="P2743">
        <f t="shared" si="45"/>
        <v>22515</v>
      </c>
      <c r="Q2743" t="s">
        <v>210</v>
      </c>
      <c r="R2743" t="s">
        <v>179</v>
      </c>
      <c r="S2743" t="s">
        <v>169</v>
      </c>
      <c r="T2743">
        <v>4.6999999999999993</v>
      </c>
      <c r="U2743">
        <v>620</v>
      </c>
    </row>
    <row r="2744" spans="16:21" x14ac:dyDescent="0.15">
      <c r="P2744">
        <f t="shared" si="45"/>
        <v>22516</v>
      </c>
      <c r="Q2744" t="s">
        <v>210</v>
      </c>
      <c r="R2744" t="s">
        <v>179</v>
      </c>
      <c r="S2744" t="s">
        <v>170</v>
      </c>
      <c r="T2744">
        <v>4.3999999999999995</v>
      </c>
      <c r="U2744">
        <v>520</v>
      </c>
    </row>
    <row r="2745" spans="16:21" x14ac:dyDescent="0.15">
      <c r="P2745">
        <f t="shared" si="45"/>
        <v>22517</v>
      </c>
      <c r="Q2745" t="s">
        <v>210</v>
      </c>
      <c r="R2745" t="s">
        <v>179</v>
      </c>
      <c r="S2745" t="s">
        <v>171</v>
      </c>
      <c r="T2745">
        <v>3.8999999999999995</v>
      </c>
      <c r="U2745">
        <v>520</v>
      </c>
    </row>
    <row r="2746" spans="16:21" x14ac:dyDescent="0.15">
      <c r="P2746">
        <f t="shared" si="45"/>
        <v>22518</v>
      </c>
      <c r="Q2746" t="s">
        <v>210</v>
      </c>
      <c r="R2746" t="s">
        <v>179</v>
      </c>
      <c r="S2746" t="s">
        <v>172</v>
      </c>
      <c r="T2746">
        <v>3.1999999999999993</v>
      </c>
      <c r="U2746">
        <v>440</v>
      </c>
    </row>
    <row r="2747" spans="16:21" x14ac:dyDescent="0.15">
      <c r="P2747">
        <f t="shared" si="45"/>
        <v>22519</v>
      </c>
      <c r="Q2747" t="s">
        <v>210</v>
      </c>
      <c r="R2747" t="s">
        <v>179</v>
      </c>
      <c r="S2747" t="s">
        <v>173</v>
      </c>
      <c r="T2747">
        <v>2.5999999999999996</v>
      </c>
      <c r="U2747">
        <v>440</v>
      </c>
    </row>
    <row r="2748" spans="16:21" x14ac:dyDescent="0.15">
      <c r="P2748">
        <f t="shared" si="45"/>
        <v>22520</v>
      </c>
      <c r="Q2748" t="s">
        <v>210</v>
      </c>
      <c r="R2748" t="s">
        <v>179</v>
      </c>
      <c r="S2748" t="s">
        <v>174</v>
      </c>
      <c r="T2748">
        <v>2</v>
      </c>
      <c r="U2748">
        <v>340</v>
      </c>
    </row>
    <row r="2749" spans="16:21" x14ac:dyDescent="0.15">
      <c r="P2749">
        <f t="shared" si="45"/>
        <v>22521</v>
      </c>
      <c r="Q2749" t="s">
        <v>210</v>
      </c>
      <c r="R2749" t="s">
        <v>179</v>
      </c>
      <c r="S2749" t="s">
        <v>175</v>
      </c>
      <c r="T2749">
        <v>1.4000000000000004</v>
      </c>
      <c r="U2749">
        <v>340</v>
      </c>
    </row>
    <row r="2750" spans="16:21" x14ac:dyDescent="0.15">
      <c r="P2750">
        <f t="shared" si="45"/>
        <v>22522</v>
      </c>
      <c r="Q2750" t="s">
        <v>210</v>
      </c>
      <c r="R2750" t="s">
        <v>179</v>
      </c>
      <c r="S2750" t="s">
        <v>176</v>
      </c>
      <c r="T2750">
        <v>1</v>
      </c>
      <c r="U2750">
        <v>340</v>
      </c>
    </row>
    <row r="2751" spans="16:21" x14ac:dyDescent="0.15">
      <c r="P2751">
        <f t="shared" si="45"/>
        <v>22523</v>
      </c>
      <c r="Q2751" t="s">
        <v>210</v>
      </c>
      <c r="R2751" t="s">
        <v>179</v>
      </c>
      <c r="S2751" t="s">
        <v>177</v>
      </c>
      <c r="T2751">
        <v>0.69999999999999929</v>
      </c>
      <c r="U2751">
        <v>320</v>
      </c>
    </row>
    <row r="2752" spans="16:21" x14ac:dyDescent="0.15">
      <c r="P2752">
        <f t="shared" si="45"/>
        <v>22524</v>
      </c>
      <c r="Q2752" t="s">
        <v>210</v>
      </c>
      <c r="R2752" t="s">
        <v>179</v>
      </c>
      <c r="S2752" t="s">
        <v>178</v>
      </c>
      <c r="T2752">
        <v>0.40000000000000036</v>
      </c>
      <c r="U2752">
        <v>320</v>
      </c>
    </row>
    <row r="2753" spans="16:21" x14ac:dyDescent="0.15">
      <c r="P2753">
        <f t="shared" si="45"/>
        <v>22525</v>
      </c>
      <c r="Q2753" t="s">
        <v>210</v>
      </c>
      <c r="R2753" t="s">
        <v>179</v>
      </c>
      <c r="S2753" t="s">
        <v>179</v>
      </c>
      <c r="T2753">
        <v>0</v>
      </c>
      <c r="U2753">
        <v>0</v>
      </c>
    </row>
    <row r="2754" spans="16:21" x14ac:dyDescent="0.15">
      <c r="P2754">
        <f t="shared" si="45"/>
        <v>22526</v>
      </c>
      <c r="Q2754" t="s">
        <v>210</v>
      </c>
      <c r="R2754" t="s">
        <v>179</v>
      </c>
      <c r="S2754" t="s">
        <v>180</v>
      </c>
      <c r="T2754">
        <v>0.30000000000000071</v>
      </c>
      <c r="U2754">
        <v>320</v>
      </c>
    </row>
    <row r="2755" spans="16:21" x14ac:dyDescent="0.15">
      <c r="P2755">
        <f t="shared" ref="P2755:P2818" si="46">IF(Q2755="国道58号・330号沿線（那覇⇔コザ）",1,IF(Q2755="国道329号・330号沿線（那覇⇔与那原）",2,3))*10000+LEFT(R2755,2)*100+LEFT(S2755,2)</f>
        <v>22527</v>
      </c>
      <c r="Q2755" t="s">
        <v>210</v>
      </c>
      <c r="R2755" t="s">
        <v>179</v>
      </c>
      <c r="S2755" t="s">
        <v>181</v>
      </c>
      <c r="T2755">
        <v>0.80000000000000071</v>
      </c>
      <c r="U2755">
        <v>320</v>
      </c>
    </row>
    <row r="2756" spans="16:21" x14ac:dyDescent="0.15">
      <c r="P2756">
        <f t="shared" si="46"/>
        <v>22600</v>
      </c>
      <c r="Q2756" t="s">
        <v>210</v>
      </c>
      <c r="R2756" t="s">
        <v>180</v>
      </c>
      <c r="S2756" t="s">
        <v>154</v>
      </c>
      <c r="T2756">
        <v>11.4</v>
      </c>
      <c r="U2756">
        <v>880</v>
      </c>
    </row>
    <row r="2757" spans="16:21" x14ac:dyDescent="0.15">
      <c r="P2757">
        <f t="shared" si="46"/>
        <v>22601</v>
      </c>
      <c r="Q2757" t="s">
        <v>210</v>
      </c>
      <c r="R2757" t="s">
        <v>180</v>
      </c>
      <c r="S2757" t="s">
        <v>155</v>
      </c>
      <c r="T2757">
        <v>11</v>
      </c>
      <c r="U2757">
        <v>880</v>
      </c>
    </row>
    <row r="2758" spans="16:21" x14ac:dyDescent="0.15">
      <c r="P2758">
        <f t="shared" si="46"/>
        <v>22602</v>
      </c>
      <c r="Q2758" t="s">
        <v>210</v>
      </c>
      <c r="R2758" t="s">
        <v>180</v>
      </c>
      <c r="S2758" t="s">
        <v>156</v>
      </c>
      <c r="T2758">
        <v>10.5</v>
      </c>
      <c r="U2758">
        <v>880</v>
      </c>
    </row>
    <row r="2759" spans="16:21" x14ac:dyDescent="0.15">
      <c r="P2759">
        <f t="shared" si="46"/>
        <v>22603</v>
      </c>
      <c r="Q2759" t="s">
        <v>210</v>
      </c>
      <c r="R2759" t="s">
        <v>180</v>
      </c>
      <c r="S2759" t="s">
        <v>157</v>
      </c>
      <c r="T2759">
        <v>10</v>
      </c>
      <c r="U2759">
        <v>880</v>
      </c>
    </row>
    <row r="2760" spans="16:21" x14ac:dyDescent="0.15">
      <c r="P2760">
        <f t="shared" si="46"/>
        <v>22604</v>
      </c>
      <c r="Q2760" t="s">
        <v>210</v>
      </c>
      <c r="R2760" t="s">
        <v>180</v>
      </c>
      <c r="S2760" t="s">
        <v>158</v>
      </c>
      <c r="T2760">
        <v>9.3000000000000007</v>
      </c>
      <c r="U2760">
        <v>880</v>
      </c>
    </row>
    <row r="2761" spans="16:21" x14ac:dyDescent="0.15">
      <c r="P2761">
        <f t="shared" si="46"/>
        <v>22605</v>
      </c>
      <c r="Q2761" t="s">
        <v>210</v>
      </c>
      <c r="R2761" t="s">
        <v>180</v>
      </c>
      <c r="S2761" t="s">
        <v>159</v>
      </c>
      <c r="T2761">
        <v>9.1000000000000014</v>
      </c>
      <c r="U2761">
        <v>760</v>
      </c>
    </row>
    <row r="2762" spans="16:21" x14ac:dyDescent="0.15">
      <c r="P2762">
        <f t="shared" si="46"/>
        <v>22606</v>
      </c>
      <c r="Q2762" t="s">
        <v>210</v>
      </c>
      <c r="R2762" t="s">
        <v>180</v>
      </c>
      <c r="S2762" t="s">
        <v>160</v>
      </c>
      <c r="T2762">
        <v>8.8000000000000007</v>
      </c>
      <c r="U2762">
        <v>760</v>
      </c>
    </row>
    <row r="2763" spans="16:21" x14ac:dyDescent="0.15">
      <c r="P2763">
        <f t="shared" si="46"/>
        <v>22607</v>
      </c>
      <c r="Q2763" t="s">
        <v>210</v>
      </c>
      <c r="R2763" t="s">
        <v>180</v>
      </c>
      <c r="S2763" t="s">
        <v>161</v>
      </c>
      <c r="T2763">
        <v>8.5</v>
      </c>
      <c r="U2763">
        <v>760</v>
      </c>
    </row>
    <row r="2764" spans="16:21" x14ac:dyDescent="0.15">
      <c r="P2764">
        <f t="shared" si="46"/>
        <v>22608</v>
      </c>
      <c r="Q2764" t="s">
        <v>210</v>
      </c>
      <c r="R2764" t="s">
        <v>180</v>
      </c>
      <c r="S2764" t="s">
        <v>162</v>
      </c>
      <c r="T2764">
        <v>8</v>
      </c>
      <c r="U2764">
        <v>760</v>
      </c>
    </row>
    <row r="2765" spans="16:21" x14ac:dyDescent="0.15">
      <c r="P2765">
        <f t="shared" si="46"/>
        <v>22609</v>
      </c>
      <c r="Q2765" t="s">
        <v>210</v>
      </c>
      <c r="R2765" t="s">
        <v>180</v>
      </c>
      <c r="S2765" t="s">
        <v>163</v>
      </c>
      <c r="T2765">
        <v>7.6000000000000005</v>
      </c>
      <c r="U2765">
        <v>760</v>
      </c>
    </row>
    <row r="2766" spans="16:21" x14ac:dyDescent="0.15">
      <c r="P2766">
        <f t="shared" si="46"/>
        <v>22610</v>
      </c>
      <c r="Q2766" t="s">
        <v>210</v>
      </c>
      <c r="R2766" t="s">
        <v>180</v>
      </c>
      <c r="S2766" t="s">
        <v>164</v>
      </c>
      <c r="T2766">
        <v>7.4</v>
      </c>
      <c r="U2766">
        <v>760</v>
      </c>
    </row>
    <row r="2767" spans="16:21" x14ac:dyDescent="0.15">
      <c r="P2767">
        <f t="shared" si="46"/>
        <v>22611</v>
      </c>
      <c r="Q2767" t="s">
        <v>210</v>
      </c>
      <c r="R2767" t="s">
        <v>180</v>
      </c>
      <c r="S2767" t="s">
        <v>165</v>
      </c>
      <c r="T2767">
        <v>6.9</v>
      </c>
      <c r="U2767">
        <v>760</v>
      </c>
    </row>
    <row r="2768" spans="16:21" x14ac:dyDescent="0.15">
      <c r="P2768">
        <f t="shared" si="46"/>
        <v>22612</v>
      </c>
      <c r="Q2768" t="s">
        <v>210</v>
      </c>
      <c r="R2768" t="s">
        <v>180</v>
      </c>
      <c r="S2768" t="s">
        <v>166</v>
      </c>
      <c r="T2768">
        <v>6.6000000000000005</v>
      </c>
      <c r="U2768">
        <v>760</v>
      </c>
    </row>
    <row r="2769" spans="16:21" x14ac:dyDescent="0.15">
      <c r="P2769">
        <f t="shared" si="46"/>
        <v>22613</v>
      </c>
      <c r="Q2769" t="s">
        <v>210</v>
      </c>
      <c r="R2769" t="s">
        <v>180</v>
      </c>
      <c r="S2769" t="s">
        <v>167</v>
      </c>
      <c r="T2769">
        <v>6.2</v>
      </c>
      <c r="U2769">
        <v>760</v>
      </c>
    </row>
    <row r="2770" spans="16:21" x14ac:dyDescent="0.15">
      <c r="P2770">
        <f t="shared" si="46"/>
        <v>22614</v>
      </c>
      <c r="Q2770" t="s">
        <v>210</v>
      </c>
      <c r="R2770" t="s">
        <v>180</v>
      </c>
      <c r="S2770" t="s">
        <v>168</v>
      </c>
      <c r="T2770">
        <v>5.8000000000000007</v>
      </c>
      <c r="U2770">
        <v>620</v>
      </c>
    </row>
    <row r="2771" spans="16:21" x14ac:dyDescent="0.15">
      <c r="P2771">
        <f t="shared" si="46"/>
        <v>22615</v>
      </c>
      <c r="Q2771" t="s">
        <v>210</v>
      </c>
      <c r="R2771" t="s">
        <v>180</v>
      </c>
      <c r="S2771" t="s">
        <v>169</v>
      </c>
      <c r="T2771">
        <v>5</v>
      </c>
      <c r="U2771">
        <v>620</v>
      </c>
    </row>
    <row r="2772" spans="16:21" x14ac:dyDescent="0.15">
      <c r="P2772">
        <f t="shared" si="46"/>
        <v>22616</v>
      </c>
      <c r="Q2772" t="s">
        <v>210</v>
      </c>
      <c r="R2772" t="s">
        <v>180</v>
      </c>
      <c r="S2772" t="s">
        <v>170</v>
      </c>
      <c r="T2772">
        <v>4.7</v>
      </c>
      <c r="U2772">
        <v>520</v>
      </c>
    </row>
    <row r="2773" spans="16:21" x14ac:dyDescent="0.15">
      <c r="P2773">
        <f t="shared" si="46"/>
        <v>22617</v>
      </c>
      <c r="Q2773" t="s">
        <v>210</v>
      </c>
      <c r="R2773" t="s">
        <v>180</v>
      </c>
      <c r="S2773" t="s">
        <v>171</v>
      </c>
      <c r="T2773">
        <v>4.2</v>
      </c>
      <c r="U2773">
        <v>520</v>
      </c>
    </row>
    <row r="2774" spans="16:21" x14ac:dyDescent="0.15">
      <c r="P2774">
        <f t="shared" si="46"/>
        <v>22618</v>
      </c>
      <c r="Q2774" t="s">
        <v>210</v>
      </c>
      <c r="R2774" t="s">
        <v>180</v>
      </c>
      <c r="S2774" t="s">
        <v>172</v>
      </c>
      <c r="T2774">
        <v>3.5</v>
      </c>
      <c r="U2774">
        <v>440</v>
      </c>
    </row>
    <row r="2775" spans="16:21" x14ac:dyDescent="0.15">
      <c r="P2775">
        <f t="shared" si="46"/>
        <v>22619</v>
      </c>
      <c r="Q2775" t="s">
        <v>210</v>
      </c>
      <c r="R2775" t="s">
        <v>180</v>
      </c>
      <c r="S2775" t="s">
        <v>173</v>
      </c>
      <c r="T2775">
        <v>2.9000000000000004</v>
      </c>
      <c r="U2775">
        <v>440</v>
      </c>
    </row>
    <row r="2776" spans="16:21" x14ac:dyDescent="0.15">
      <c r="P2776">
        <f t="shared" si="46"/>
        <v>22620</v>
      </c>
      <c r="Q2776" t="s">
        <v>210</v>
      </c>
      <c r="R2776" t="s">
        <v>180</v>
      </c>
      <c r="S2776" t="s">
        <v>174</v>
      </c>
      <c r="T2776">
        <v>2.3000000000000007</v>
      </c>
      <c r="U2776">
        <v>340</v>
      </c>
    </row>
    <row r="2777" spans="16:21" x14ac:dyDescent="0.15">
      <c r="P2777">
        <f t="shared" si="46"/>
        <v>22621</v>
      </c>
      <c r="Q2777" t="s">
        <v>210</v>
      </c>
      <c r="R2777" t="s">
        <v>180</v>
      </c>
      <c r="S2777" t="s">
        <v>175</v>
      </c>
      <c r="T2777">
        <v>1.7000000000000011</v>
      </c>
      <c r="U2777">
        <v>340</v>
      </c>
    </row>
    <row r="2778" spans="16:21" x14ac:dyDescent="0.15">
      <c r="P2778">
        <f t="shared" si="46"/>
        <v>22622</v>
      </c>
      <c r="Q2778" t="s">
        <v>210</v>
      </c>
      <c r="R2778" t="s">
        <v>180</v>
      </c>
      <c r="S2778" t="s">
        <v>176</v>
      </c>
      <c r="T2778">
        <v>1.3000000000000007</v>
      </c>
      <c r="U2778">
        <v>340</v>
      </c>
    </row>
    <row r="2779" spans="16:21" x14ac:dyDescent="0.15">
      <c r="P2779">
        <f t="shared" si="46"/>
        <v>22623</v>
      </c>
      <c r="Q2779" t="s">
        <v>210</v>
      </c>
      <c r="R2779" t="s">
        <v>180</v>
      </c>
      <c r="S2779" t="s">
        <v>177</v>
      </c>
      <c r="T2779">
        <v>1</v>
      </c>
      <c r="U2779">
        <v>320</v>
      </c>
    </row>
    <row r="2780" spans="16:21" x14ac:dyDescent="0.15">
      <c r="P2780">
        <f t="shared" si="46"/>
        <v>22624</v>
      </c>
      <c r="Q2780" t="s">
        <v>210</v>
      </c>
      <c r="R2780" t="s">
        <v>180</v>
      </c>
      <c r="S2780" t="s">
        <v>178</v>
      </c>
      <c r="T2780">
        <v>0.70000000000000107</v>
      </c>
      <c r="U2780">
        <v>320</v>
      </c>
    </row>
    <row r="2781" spans="16:21" x14ac:dyDescent="0.15">
      <c r="P2781">
        <f t="shared" si="46"/>
        <v>22625</v>
      </c>
      <c r="Q2781" t="s">
        <v>210</v>
      </c>
      <c r="R2781" t="s">
        <v>180</v>
      </c>
      <c r="S2781" t="s">
        <v>179</v>
      </c>
      <c r="T2781">
        <v>0.30000000000000071</v>
      </c>
      <c r="U2781">
        <v>320</v>
      </c>
    </row>
    <row r="2782" spans="16:21" x14ac:dyDescent="0.15">
      <c r="P2782">
        <f t="shared" si="46"/>
        <v>22626</v>
      </c>
      <c r="Q2782" t="s">
        <v>210</v>
      </c>
      <c r="R2782" t="s">
        <v>180</v>
      </c>
      <c r="S2782" t="s">
        <v>180</v>
      </c>
      <c r="T2782">
        <v>0</v>
      </c>
      <c r="U2782">
        <v>0</v>
      </c>
    </row>
    <row r="2783" spans="16:21" x14ac:dyDescent="0.15">
      <c r="P2783">
        <f t="shared" si="46"/>
        <v>22627</v>
      </c>
      <c r="Q2783" t="s">
        <v>210</v>
      </c>
      <c r="R2783" t="s">
        <v>180</v>
      </c>
      <c r="S2783" t="s">
        <v>181</v>
      </c>
      <c r="T2783">
        <v>0.5</v>
      </c>
      <c r="U2783">
        <v>320</v>
      </c>
    </row>
    <row r="2784" spans="16:21" x14ac:dyDescent="0.15">
      <c r="P2784">
        <f t="shared" si="46"/>
        <v>22700</v>
      </c>
      <c r="Q2784" t="s">
        <v>210</v>
      </c>
      <c r="R2784" t="s">
        <v>181</v>
      </c>
      <c r="S2784" t="s">
        <v>154</v>
      </c>
      <c r="T2784">
        <v>11.9</v>
      </c>
      <c r="U2784">
        <v>880</v>
      </c>
    </row>
    <row r="2785" spans="16:21" x14ac:dyDescent="0.15">
      <c r="P2785">
        <f t="shared" si="46"/>
        <v>22701</v>
      </c>
      <c r="Q2785" t="s">
        <v>210</v>
      </c>
      <c r="R2785" t="s">
        <v>181</v>
      </c>
      <c r="S2785" t="s">
        <v>155</v>
      </c>
      <c r="T2785">
        <v>11.5</v>
      </c>
      <c r="U2785">
        <v>880</v>
      </c>
    </row>
    <row r="2786" spans="16:21" x14ac:dyDescent="0.15">
      <c r="P2786">
        <f t="shared" si="46"/>
        <v>22702</v>
      </c>
      <c r="Q2786" t="s">
        <v>210</v>
      </c>
      <c r="R2786" t="s">
        <v>181</v>
      </c>
      <c r="S2786" t="s">
        <v>156</v>
      </c>
      <c r="T2786">
        <v>11</v>
      </c>
      <c r="U2786">
        <v>880</v>
      </c>
    </row>
    <row r="2787" spans="16:21" x14ac:dyDescent="0.15">
      <c r="P2787">
        <f t="shared" si="46"/>
        <v>22703</v>
      </c>
      <c r="Q2787" t="s">
        <v>210</v>
      </c>
      <c r="R2787" t="s">
        <v>181</v>
      </c>
      <c r="S2787" t="s">
        <v>157</v>
      </c>
      <c r="T2787">
        <v>10.5</v>
      </c>
      <c r="U2787">
        <v>880</v>
      </c>
    </row>
    <row r="2788" spans="16:21" x14ac:dyDescent="0.15">
      <c r="P2788">
        <f t="shared" si="46"/>
        <v>22704</v>
      </c>
      <c r="Q2788" t="s">
        <v>210</v>
      </c>
      <c r="R2788" t="s">
        <v>181</v>
      </c>
      <c r="S2788" t="s">
        <v>158</v>
      </c>
      <c r="T2788">
        <v>9.8000000000000007</v>
      </c>
      <c r="U2788">
        <v>880</v>
      </c>
    </row>
    <row r="2789" spans="16:21" x14ac:dyDescent="0.15">
      <c r="P2789">
        <f t="shared" si="46"/>
        <v>22705</v>
      </c>
      <c r="Q2789" t="s">
        <v>210</v>
      </c>
      <c r="R2789" t="s">
        <v>181</v>
      </c>
      <c r="S2789" t="s">
        <v>159</v>
      </c>
      <c r="T2789">
        <v>9.6000000000000014</v>
      </c>
      <c r="U2789">
        <v>760</v>
      </c>
    </row>
    <row r="2790" spans="16:21" x14ac:dyDescent="0.15">
      <c r="P2790">
        <f t="shared" si="46"/>
        <v>22706</v>
      </c>
      <c r="Q2790" t="s">
        <v>210</v>
      </c>
      <c r="R2790" t="s">
        <v>181</v>
      </c>
      <c r="S2790" t="s">
        <v>160</v>
      </c>
      <c r="T2790">
        <v>9.3000000000000007</v>
      </c>
      <c r="U2790">
        <v>760</v>
      </c>
    </row>
    <row r="2791" spans="16:21" x14ac:dyDescent="0.15">
      <c r="P2791">
        <f t="shared" si="46"/>
        <v>22707</v>
      </c>
      <c r="Q2791" t="s">
        <v>210</v>
      </c>
      <c r="R2791" t="s">
        <v>181</v>
      </c>
      <c r="S2791" t="s">
        <v>161</v>
      </c>
      <c r="T2791">
        <v>9</v>
      </c>
      <c r="U2791">
        <v>760</v>
      </c>
    </row>
    <row r="2792" spans="16:21" x14ac:dyDescent="0.15">
      <c r="P2792">
        <f t="shared" si="46"/>
        <v>22708</v>
      </c>
      <c r="Q2792" t="s">
        <v>210</v>
      </c>
      <c r="R2792" t="s">
        <v>181</v>
      </c>
      <c r="S2792" t="s">
        <v>162</v>
      </c>
      <c r="T2792">
        <v>8.5</v>
      </c>
      <c r="U2792">
        <v>760</v>
      </c>
    </row>
    <row r="2793" spans="16:21" x14ac:dyDescent="0.15">
      <c r="P2793">
        <f t="shared" si="46"/>
        <v>22709</v>
      </c>
      <c r="Q2793" t="s">
        <v>210</v>
      </c>
      <c r="R2793" t="s">
        <v>181</v>
      </c>
      <c r="S2793" t="s">
        <v>163</v>
      </c>
      <c r="T2793">
        <v>8.1000000000000014</v>
      </c>
      <c r="U2793">
        <v>760</v>
      </c>
    </row>
    <row r="2794" spans="16:21" x14ac:dyDescent="0.15">
      <c r="P2794">
        <f t="shared" si="46"/>
        <v>22710</v>
      </c>
      <c r="Q2794" t="s">
        <v>210</v>
      </c>
      <c r="R2794" t="s">
        <v>181</v>
      </c>
      <c r="S2794" t="s">
        <v>164</v>
      </c>
      <c r="T2794">
        <v>7.9</v>
      </c>
      <c r="U2794">
        <v>760</v>
      </c>
    </row>
    <row r="2795" spans="16:21" x14ac:dyDescent="0.15">
      <c r="P2795">
        <f t="shared" si="46"/>
        <v>22711</v>
      </c>
      <c r="Q2795" t="s">
        <v>210</v>
      </c>
      <c r="R2795" t="s">
        <v>181</v>
      </c>
      <c r="S2795" t="s">
        <v>165</v>
      </c>
      <c r="T2795">
        <v>7.4</v>
      </c>
      <c r="U2795">
        <v>760</v>
      </c>
    </row>
    <row r="2796" spans="16:21" x14ac:dyDescent="0.15">
      <c r="P2796">
        <f t="shared" si="46"/>
        <v>22712</v>
      </c>
      <c r="Q2796" t="s">
        <v>210</v>
      </c>
      <c r="R2796" t="s">
        <v>181</v>
      </c>
      <c r="S2796" t="s">
        <v>166</v>
      </c>
      <c r="T2796">
        <v>7.1000000000000005</v>
      </c>
      <c r="U2796">
        <v>760</v>
      </c>
    </row>
    <row r="2797" spans="16:21" x14ac:dyDescent="0.15">
      <c r="P2797">
        <f t="shared" si="46"/>
        <v>22713</v>
      </c>
      <c r="Q2797" t="s">
        <v>210</v>
      </c>
      <c r="R2797" t="s">
        <v>181</v>
      </c>
      <c r="S2797" t="s">
        <v>167</v>
      </c>
      <c r="T2797">
        <v>6.7</v>
      </c>
      <c r="U2797">
        <v>760</v>
      </c>
    </row>
    <row r="2798" spans="16:21" x14ac:dyDescent="0.15">
      <c r="P2798">
        <f t="shared" si="46"/>
        <v>22714</v>
      </c>
      <c r="Q2798" t="s">
        <v>210</v>
      </c>
      <c r="R2798" t="s">
        <v>181</v>
      </c>
      <c r="S2798" t="s">
        <v>168</v>
      </c>
      <c r="T2798">
        <v>6.3000000000000007</v>
      </c>
      <c r="U2798">
        <v>620</v>
      </c>
    </row>
    <row r="2799" spans="16:21" x14ac:dyDescent="0.15">
      <c r="P2799">
        <f t="shared" si="46"/>
        <v>22715</v>
      </c>
      <c r="Q2799" t="s">
        <v>210</v>
      </c>
      <c r="R2799" t="s">
        <v>181</v>
      </c>
      <c r="S2799" t="s">
        <v>169</v>
      </c>
      <c r="T2799">
        <v>5.5</v>
      </c>
      <c r="U2799">
        <v>620</v>
      </c>
    </row>
    <row r="2800" spans="16:21" x14ac:dyDescent="0.15">
      <c r="P2800">
        <f t="shared" si="46"/>
        <v>22716</v>
      </c>
      <c r="Q2800" t="s">
        <v>210</v>
      </c>
      <c r="R2800" t="s">
        <v>181</v>
      </c>
      <c r="S2800" t="s">
        <v>170</v>
      </c>
      <c r="T2800">
        <v>5.2</v>
      </c>
      <c r="U2800">
        <v>520</v>
      </c>
    </row>
    <row r="2801" spans="16:21" x14ac:dyDescent="0.15">
      <c r="P2801">
        <f t="shared" si="46"/>
        <v>22717</v>
      </c>
      <c r="Q2801" t="s">
        <v>210</v>
      </c>
      <c r="R2801" t="s">
        <v>181</v>
      </c>
      <c r="S2801" t="s">
        <v>171</v>
      </c>
      <c r="T2801">
        <v>4.7</v>
      </c>
      <c r="U2801">
        <v>520</v>
      </c>
    </row>
    <row r="2802" spans="16:21" x14ac:dyDescent="0.15">
      <c r="P2802">
        <f t="shared" si="46"/>
        <v>22718</v>
      </c>
      <c r="Q2802" t="s">
        <v>210</v>
      </c>
      <c r="R2802" t="s">
        <v>181</v>
      </c>
      <c r="S2802" t="s">
        <v>172</v>
      </c>
      <c r="T2802">
        <v>4</v>
      </c>
      <c r="U2802">
        <v>440</v>
      </c>
    </row>
    <row r="2803" spans="16:21" x14ac:dyDescent="0.15">
      <c r="P2803">
        <f t="shared" si="46"/>
        <v>22719</v>
      </c>
      <c r="Q2803" t="s">
        <v>210</v>
      </c>
      <c r="R2803" t="s">
        <v>181</v>
      </c>
      <c r="S2803" t="s">
        <v>173</v>
      </c>
      <c r="T2803">
        <v>3.4000000000000004</v>
      </c>
      <c r="U2803">
        <v>440</v>
      </c>
    </row>
    <row r="2804" spans="16:21" x14ac:dyDescent="0.15">
      <c r="P2804">
        <f t="shared" si="46"/>
        <v>22720</v>
      </c>
      <c r="Q2804" t="s">
        <v>210</v>
      </c>
      <c r="R2804" t="s">
        <v>181</v>
      </c>
      <c r="S2804" t="s">
        <v>174</v>
      </c>
      <c r="T2804">
        <v>2.8000000000000007</v>
      </c>
      <c r="U2804">
        <v>340</v>
      </c>
    </row>
    <row r="2805" spans="16:21" x14ac:dyDescent="0.15">
      <c r="P2805">
        <f t="shared" si="46"/>
        <v>22721</v>
      </c>
      <c r="Q2805" t="s">
        <v>210</v>
      </c>
      <c r="R2805" t="s">
        <v>181</v>
      </c>
      <c r="S2805" t="s">
        <v>175</v>
      </c>
      <c r="T2805">
        <v>2.2000000000000011</v>
      </c>
      <c r="U2805">
        <v>340</v>
      </c>
    </row>
    <row r="2806" spans="16:21" x14ac:dyDescent="0.15">
      <c r="P2806">
        <f t="shared" si="46"/>
        <v>22722</v>
      </c>
      <c r="Q2806" t="s">
        <v>210</v>
      </c>
      <c r="R2806" t="s">
        <v>181</v>
      </c>
      <c r="S2806" t="s">
        <v>176</v>
      </c>
      <c r="T2806">
        <v>1.8000000000000007</v>
      </c>
      <c r="U2806">
        <v>340</v>
      </c>
    </row>
    <row r="2807" spans="16:21" x14ac:dyDescent="0.15">
      <c r="P2807">
        <f t="shared" si="46"/>
        <v>22723</v>
      </c>
      <c r="Q2807" t="s">
        <v>210</v>
      </c>
      <c r="R2807" t="s">
        <v>181</v>
      </c>
      <c r="S2807" t="s">
        <v>177</v>
      </c>
      <c r="T2807">
        <v>1.5</v>
      </c>
      <c r="U2807">
        <v>320</v>
      </c>
    </row>
    <row r="2808" spans="16:21" x14ac:dyDescent="0.15">
      <c r="P2808">
        <f t="shared" si="46"/>
        <v>22724</v>
      </c>
      <c r="Q2808" t="s">
        <v>210</v>
      </c>
      <c r="R2808" t="s">
        <v>181</v>
      </c>
      <c r="S2808" t="s">
        <v>178</v>
      </c>
      <c r="T2808">
        <v>1.2000000000000011</v>
      </c>
      <c r="U2808">
        <v>320</v>
      </c>
    </row>
    <row r="2809" spans="16:21" x14ac:dyDescent="0.15">
      <c r="P2809">
        <f t="shared" si="46"/>
        <v>22725</v>
      </c>
      <c r="Q2809" t="s">
        <v>210</v>
      </c>
      <c r="R2809" t="s">
        <v>181</v>
      </c>
      <c r="S2809" t="s">
        <v>179</v>
      </c>
      <c r="T2809">
        <v>0.80000000000000071</v>
      </c>
      <c r="U2809">
        <v>320</v>
      </c>
    </row>
    <row r="2810" spans="16:21" x14ac:dyDescent="0.15">
      <c r="P2810">
        <f t="shared" si="46"/>
        <v>22726</v>
      </c>
      <c r="Q2810" t="s">
        <v>210</v>
      </c>
      <c r="R2810" t="s">
        <v>181</v>
      </c>
      <c r="S2810" t="s">
        <v>180</v>
      </c>
      <c r="T2810">
        <v>0.5</v>
      </c>
      <c r="U2810">
        <v>320</v>
      </c>
    </row>
    <row r="2811" spans="16:21" x14ac:dyDescent="0.15">
      <c r="P2811">
        <f t="shared" si="46"/>
        <v>22727</v>
      </c>
      <c r="Q2811" t="s">
        <v>210</v>
      </c>
      <c r="R2811" t="s">
        <v>181</v>
      </c>
      <c r="S2811" t="s">
        <v>181</v>
      </c>
      <c r="T2811">
        <v>0</v>
      </c>
      <c r="U2811">
        <v>0</v>
      </c>
    </row>
    <row r="2812" spans="16:21" x14ac:dyDescent="0.15">
      <c r="P2812">
        <f t="shared" si="46"/>
        <v>30000</v>
      </c>
      <c r="Q2812" t="s">
        <v>211</v>
      </c>
      <c r="R2812" t="s">
        <v>131</v>
      </c>
      <c r="S2812" t="s">
        <v>131</v>
      </c>
      <c r="T2812">
        <v>0</v>
      </c>
      <c r="U2812">
        <v>0</v>
      </c>
    </row>
    <row r="2813" spans="16:21" x14ac:dyDescent="0.15">
      <c r="P2813">
        <f t="shared" si="46"/>
        <v>30001</v>
      </c>
      <c r="Q2813" t="s">
        <v>211</v>
      </c>
      <c r="R2813" t="s">
        <v>131</v>
      </c>
      <c r="S2813" t="s">
        <v>132</v>
      </c>
      <c r="T2813">
        <v>2</v>
      </c>
      <c r="U2813">
        <v>460</v>
      </c>
    </row>
    <row r="2814" spans="16:21" x14ac:dyDescent="0.15">
      <c r="P2814">
        <f t="shared" si="46"/>
        <v>30002</v>
      </c>
      <c r="Q2814" t="s">
        <v>211</v>
      </c>
      <c r="R2814" t="s">
        <v>131</v>
      </c>
      <c r="S2814" t="s">
        <v>133</v>
      </c>
      <c r="T2814">
        <v>2.8</v>
      </c>
      <c r="U2814">
        <v>460</v>
      </c>
    </row>
    <row r="2815" spans="16:21" x14ac:dyDescent="0.15">
      <c r="P2815">
        <f t="shared" si="46"/>
        <v>30003</v>
      </c>
      <c r="Q2815" t="s">
        <v>211</v>
      </c>
      <c r="R2815" t="s">
        <v>131</v>
      </c>
      <c r="S2815" t="s">
        <v>134</v>
      </c>
      <c r="T2815">
        <v>3.8</v>
      </c>
      <c r="U2815">
        <v>540</v>
      </c>
    </row>
    <row r="2816" spans="16:21" x14ac:dyDescent="0.15">
      <c r="P2816">
        <f t="shared" si="46"/>
        <v>30004</v>
      </c>
      <c r="Q2816" t="s">
        <v>211</v>
      </c>
      <c r="R2816" t="s">
        <v>131</v>
      </c>
      <c r="S2816" t="s">
        <v>135</v>
      </c>
      <c r="T2816">
        <v>4.5999999999999996</v>
      </c>
      <c r="U2816">
        <v>540</v>
      </c>
    </row>
    <row r="2817" spans="16:21" x14ac:dyDescent="0.15">
      <c r="P2817">
        <f t="shared" si="46"/>
        <v>30005</v>
      </c>
      <c r="Q2817" t="s">
        <v>211</v>
      </c>
      <c r="R2817" t="s">
        <v>131</v>
      </c>
      <c r="S2817" t="s">
        <v>136</v>
      </c>
      <c r="T2817">
        <v>5.4</v>
      </c>
      <c r="U2817">
        <v>540</v>
      </c>
    </row>
    <row r="2818" spans="16:21" x14ac:dyDescent="0.15">
      <c r="P2818">
        <f t="shared" si="46"/>
        <v>30006</v>
      </c>
      <c r="Q2818" t="s">
        <v>211</v>
      </c>
      <c r="R2818" t="s">
        <v>131</v>
      </c>
      <c r="S2818" t="s">
        <v>137</v>
      </c>
      <c r="T2818">
        <v>6</v>
      </c>
      <c r="U2818">
        <v>540</v>
      </c>
    </row>
    <row r="2819" spans="16:21" x14ac:dyDescent="0.15">
      <c r="P2819">
        <f t="shared" ref="P2819:P2882" si="47">IF(Q2819="国道58号・330号沿線（那覇⇔コザ）",1,IF(Q2819="国道329号・330号沿線（那覇⇔与那原）",2,3))*10000+LEFT(R2819,2)*100+LEFT(S2819,2)</f>
        <v>30007</v>
      </c>
      <c r="Q2819" t="s">
        <v>211</v>
      </c>
      <c r="R2819" t="s">
        <v>131</v>
      </c>
      <c r="S2819" t="s">
        <v>138</v>
      </c>
      <c r="T2819">
        <v>6.7</v>
      </c>
      <c r="U2819">
        <v>600</v>
      </c>
    </row>
    <row r="2820" spans="16:21" x14ac:dyDescent="0.15">
      <c r="P2820">
        <f t="shared" si="47"/>
        <v>30008</v>
      </c>
      <c r="Q2820" t="s">
        <v>211</v>
      </c>
      <c r="R2820" t="s">
        <v>131</v>
      </c>
      <c r="S2820" t="s">
        <v>139</v>
      </c>
      <c r="T2820">
        <v>7.7</v>
      </c>
      <c r="U2820">
        <v>600</v>
      </c>
    </row>
    <row r="2821" spans="16:21" x14ac:dyDescent="0.15">
      <c r="P2821">
        <f t="shared" si="47"/>
        <v>30009</v>
      </c>
      <c r="Q2821" t="s">
        <v>211</v>
      </c>
      <c r="R2821" t="s">
        <v>131</v>
      </c>
      <c r="S2821" t="s">
        <v>140</v>
      </c>
      <c r="T2821">
        <v>8.3000000000000007</v>
      </c>
      <c r="U2821">
        <v>600</v>
      </c>
    </row>
    <row r="2822" spans="16:21" x14ac:dyDescent="0.15">
      <c r="P2822">
        <f t="shared" si="47"/>
        <v>30010</v>
      </c>
      <c r="Q2822" t="s">
        <v>211</v>
      </c>
      <c r="R2822" t="s">
        <v>131</v>
      </c>
      <c r="S2822" t="s">
        <v>141</v>
      </c>
      <c r="T2822">
        <v>9</v>
      </c>
      <c r="U2822">
        <v>600</v>
      </c>
    </row>
    <row r="2823" spans="16:21" x14ac:dyDescent="0.15">
      <c r="P2823">
        <f t="shared" si="47"/>
        <v>30011</v>
      </c>
      <c r="Q2823" t="s">
        <v>211</v>
      </c>
      <c r="R2823" t="s">
        <v>131</v>
      </c>
      <c r="S2823" t="s">
        <v>142</v>
      </c>
      <c r="T2823">
        <v>10</v>
      </c>
      <c r="U2823">
        <v>680</v>
      </c>
    </row>
    <row r="2824" spans="16:21" x14ac:dyDescent="0.15">
      <c r="P2824">
        <f t="shared" si="47"/>
        <v>30012</v>
      </c>
      <c r="Q2824" t="s">
        <v>211</v>
      </c>
      <c r="R2824" t="s">
        <v>131</v>
      </c>
      <c r="S2824" t="s">
        <v>143</v>
      </c>
      <c r="T2824">
        <v>10.9</v>
      </c>
      <c r="U2824">
        <v>680</v>
      </c>
    </row>
    <row r="2825" spans="16:21" x14ac:dyDescent="0.15">
      <c r="P2825">
        <f t="shared" si="47"/>
        <v>30013</v>
      </c>
      <c r="Q2825" t="s">
        <v>211</v>
      </c>
      <c r="R2825" t="s">
        <v>131</v>
      </c>
      <c r="S2825" t="s">
        <v>144</v>
      </c>
      <c r="T2825">
        <v>11.9</v>
      </c>
      <c r="U2825">
        <v>680</v>
      </c>
    </row>
    <row r="2826" spans="16:21" x14ac:dyDescent="0.15">
      <c r="P2826">
        <f t="shared" si="47"/>
        <v>30014</v>
      </c>
      <c r="Q2826" t="s">
        <v>211</v>
      </c>
      <c r="R2826" t="s">
        <v>131</v>
      </c>
      <c r="S2826" t="s">
        <v>145</v>
      </c>
      <c r="T2826">
        <v>12.9</v>
      </c>
      <c r="U2826">
        <v>680</v>
      </c>
    </row>
    <row r="2827" spans="16:21" x14ac:dyDescent="0.15">
      <c r="P2827">
        <f t="shared" si="47"/>
        <v>30015</v>
      </c>
      <c r="Q2827" t="s">
        <v>211</v>
      </c>
      <c r="R2827" t="s">
        <v>131</v>
      </c>
      <c r="S2827" t="s">
        <v>146</v>
      </c>
      <c r="T2827">
        <v>13.8</v>
      </c>
      <c r="U2827">
        <v>740</v>
      </c>
    </row>
    <row r="2828" spans="16:21" x14ac:dyDescent="0.15">
      <c r="P2828">
        <f t="shared" si="47"/>
        <v>30016</v>
      </c>
      <c r="Q2828" t="s">
        <v>211</v>
      </c>
      <c r="R2828" t="s">
        <v>131</v>
      </c>
      <c r="S2828" t="s">
        <v>147</v>
      </c>
      <c r="T2828">
        <v>15</v>
      </c>
      <c r="U2828">
        <v>740</v>
      </c>
    </row>
    <row r="2829" spans="16:21" x14ac:dyDescent="0.15">
      <c r="P2829">
        <f t="shared" si="47"/>
        <v>30017</v>
      </c>
      <c r="Q2829" t="s">
        <v>211</v>
      </c>
      <c r="R2829" t="s">
        <v>131</v>
      </c>
      <c r="S2829" t="s">
        <v>148</v>
      </c>
      <c r="T2829">
        <v>16</v>
      </c>
      <c r="U2829">
        <v>740</v>
      </c>
    </row>
    <row r="2830" spans="16:21" x14ac:dyDescent="0.15">
      <c r="P2830">
        <f t="shared" si="47"/>
        <v>30018</v>
      </c>
      <c r="Q2830" t="s">
        <v>211</v>
      </c>
      <c r="R2830" t="s">
        <v>131</v>
      </c>
      <c r="S2830" t="s">
        <v>149</v>
      </c>
      <c r="T2830">
        <v>17</v>
      </c>
      <c r="U2830">
        <v>740</v>
      </c>
    </row>
    <row r="2831" spans="16:21" x14ac:dyDescent="0.15">
      <c r="P2831">
        <f t="shared" si="47"/>
        <v>30100</v>
      </c>
      <c r="Q2831" t="s">
        <v>211</v>
      </c>
      <c r="R2831" t="s">
        <v>132</v>
      </c>
      <c r="S2831" t="s">
        <v>131</v>
      </c>
      <c r="T2831">
        <v>2</v>
      </c>
      <c r="U2831">
        <v>460</v>
      </c>
    </row>
    <row r="2832" spans="16:21" x14ac:dyDescent="0.15">
      <c r="P2832">
        <f t="shared" si="47"/>
        <v>30101</v>
      </c>
      <c r="Q2832" t="s">
        <v>211</v>
      </c>
      <c r="R2832" t="s">
        <v>132</v>
      </c>
      <c r="S2832" t="s">
        <v>132</v>
      </c>
      <c r="T2832">
        <v>0</v>
      </c>
      <c r="U2832">
        <v>0</v>
      </c>
    </row>
    <row r="2833" spans="16:21" x14ac:dyDescent="0.15">
      <c r="P2833">
        <f t="shared" si="47"/>
        <v>30102</v>
      </c>
      <c r="Q2833" t="s">
        <v>211</v>
      </c>
      <c r="R2833" t="s">
        <v>132</v>
      </c>
      <c r="S2833" t="s">
        <v>133</v>
      </c>
      <c r="T2833">
        <v>0.79999999999999982</v>
      </c>
      <c r="U2833">
        <v>460</v>
      </c>
    </row>
    <row r="2834" spans="16:21" x14ac:dyDescent="0.15">
      <c r="P2834">
        <f t="shared" si="47"/>
        <v>30103</v>
      </c>
      <c r="Q2834" t="s">
        <v>211</v>
      </c>
      <c r="R2834" t="s">
        <v>132</v>
      </c>
      <c r="S2834" t="s">
        <v>134</v>
      </c>
      <c r="T2834">
        <v>1.7999999999999998</v>
      </c>
      <c r="U2834">
        <v>460</v>
      </c>
    </row>
    <row r="2835" spans="16:21" x14ac:dyDescent="0.15">
      <c r="P2835">
        <f t="shared" si="47"/>
        <v>30104</v>
      </c>
      <c r="Q2835" t="s">
        <v>211</v>
      </c>
      <c r="R2835" t="s">
        <v>132</v>
      </c>
      <c r="S2835" t="s">
        <v>135</v>
      </c>
      <c r="T2835">
        <v>2.5999999999999996</v>
      </c>
      <c r="U2835">
        <v>460</v>
      </c>
    </row>
    <row r="2836" spans="16:21" x14ac:dyDescent="0.15">
      <c r="P2836">
        <f t="shared" si="47"/>
        <v>30105</v>
      </c>
      <c r="Q2836" t="s">
        <v>211</v>
      </c>
      <c r="R2836" t="s">
        <v>132</v>
      </c>
      <c r="S2836" t="s">
        <v>136</v>
      </c>
      <c r="T2836">
        <v>3.4000000000000004</v>
      </c>
      <c r="U2836">
        <v>540</v>
      </c>
    </row>
    <row r="2837" spans="16:21" x14ac:dyDescent="0.15">
      <c r="P2837">
        <f t="shared" si="47"/>
        <v>30106</v>
      </c>
      <c r="Q2837" t="s">
        <v>211</v>
      </c>
      <c r="R2837" t="s">
        <v>132</v>
      </c>
      <c r="S2837" t="s">
        <v>137</v>
      </c>
      <c r="T2837">
        <v>4</v>
      </c>
      <c r="U2837">
        <v>540</v>
      </c>
    </row>
    <row r="2838" spans="16:21" x14ac:dyDescent="0.15">
      <c r="P2838">
        <f t="shared" si="47"/>
        <v>30107</v>
      </c>
      <c r="Q2838" t="s">
        <v>211</v>
      </c>
      <c r="R2838" t="s">
        <v>132</v>
      </c>
      <c r="S2838" t="s">
        <v>138</v>
      </c>
      <c r="T2838">
        <v>4.7</v>
      </c>
      <c r="U2838">
        <v>540</v>
      </c>
    </row>
    <row r="2839" spans="16:21" x14ac:dyDescent="0.15">
      <c r="P2839">
        <f t="shared" si="47"/>
        <v>30108</v>
      </c>
      <c r="Q2839" t="s">
        <v>211</v>
      </c>
      <c r="R2839" t="s">
        <v>132</v>
      </c>
      <c r="S2839" t="s">
        <v>139</v>
      </c>
      <c r="T2839">
        <v>5.7</v>
      </c>
      <c r="U2839">
        <v>540</v>
      </c>
    </row>
    <row r="2840" spans="16:21" x14ac:dyDescent="0.15">
      <c r="P2840">
        <f t="shared" si="47"/>
        <v>30109</v>
      </c>
      <c r="Q2840" t="s">
        <v>211</v>
      </c>
      <c r="R2840" t="s">
        <v>132</v>
      </c>
      <c r="S2840" t="s">
        <v>140</v>
      </c>
      <c r="T2840">
        <v>6.3000000000000007</v>
      </c>
      <c r="U2840">
        <v>600</v>
      </c>
    </row>
    <row r="2841" spans="16:21" x14ac:dyDescent="0.15">
      <c r="P2841">
        <f t="shared" si="47"/>
        <v>30110</v>
      </c>
      <c r="Q2841" t="s">
        <v>211</v>
      </c>
      <c r="R2841" t="s">
        <v>132</v>
      </c>
      <c r="S2841" t="s">
        <v>141</v>
      </c>
      <c r="T2841">
        <v>7</v>
      </c>
      <c r="U2841">
        <v>600</v>
      </c>
    </row>
    <row r="2842" spans="16:21" x14ac:dyDescent="0.15">
      <c r="P2842">
        <f t="shared" si="47"/>
        <v>30111</v>
      </c>
      <c r="Q2842" t="s">
        <v>211</v>
      </c>
      <c r="R2842" t="s">
        <v>132</v>
      </c>
      <c r="S2842" t="s">
        <v>142</v>
      </c>
      <c r="T2842">
        <v>8</v>
      </c>
      <c r="U2842">
        <v>600</v>
      </c>
    </row>
    <row r="2843" spans="16:21" x14ac:dyDescent="0.15">
      <c r="P2843">
        <f t="shared" si="47"/>
        <v>30112</v>
      </c>
      <c r="Q2843" t="s">
        <v>211</v>
      </c>
      <c r="R2843" t="s">
        <v>132</v>
      </c>
      <c r="S2843" t="s">
        <v>143</v>
      </c>
      <c r="T2843">
        <v>8.9</v>
      </c>
      <c r="U2843">
        <v>600</v>
      </c>
    </row>
    <row r="2844" spans="16:21" x14ac:dyDescent="0.15">
      <c r="P2844">
        <f t="shared" si="47"/>
        <v>30113</v>
      </c>
      <c r="Q2844" t="s">
        <v>211</v>
      </c>
      <c r="R2844" t="s">
        <v>132</v>
      </c>
      <c r="S2844" t="s">
        <v>144</v>
      </c>
      <c r="T2844">
        <v>9.9</v>
      </c>
      <c r="U2844">
        <v>680</v>
      </c>
    </row>
    <row r="2845" spans="16:21" x14ac:dyDescent="0.15">
      <c r="P2845">
        <f t="shared" si="47"/>
        <v>30114</v>
      </c>
      <c r="Q2845" t="s">
        <v>211</v>
      </c>
      <c r="R2845" t="s">
        <v>132</v>
      </c>
      <c r="S2845" t="s">
        <v>145</v>
      </c>
      <c r="T2845">
        <v>10.9</v>
      </c>
      <c r="U2845">
        <v>680</v>
      </c>
    </row>
    <row r="2846" spans="16:21" x14ac:dyDescent="0.15">
      <c r="P2846">
        <f t="shared" si="47"/>
        <v>30115</v>
      </c>
      <c r="Q2846" t="s">
        <v>211</v>
      </c>
      <c r="R2846" t="s">
        <v>132</v>
      </c>
      <c r="S2846" t="s">
        <v>146</v>
      </c>
      <c r="T2846">
        <v>11.8</v>
      </c>
      <c r="U2846">
        <v>680</v>
      </c>
    </row>
    <row r="2847" spans="16:21" x14ac:dyDescent="0.15">
      <c r="P2847">
        <f t="shared" si="47"/>
        <v>30116</v>
      </c>
      <c r="Q2847" t="s">
        <v>211</v>
      </c>
      <c r="R2847" t="s">
        <v>132</v>
      </c>
      <c r="S2847" t="s">
        <v>147</v>
      </c>
      <c r="T2847">
        <v>13</v>
      </c>
      <c r="U2847">
        <v>680</v>
      </c>
    </row>
    <row r="2848" spans="16:21" x14ac:dyDescent="0.15">
      <c r="P2848">
        <f t="shared" si="47"/>
        <v>30117</v>
      </c>
      <c r="Q2848" t="s">
        <v>211</v>
      </c>
      <c r="R2848" t="s">
        <v>132</v>
      </c>
      <c r="S2848" t="s">
        <v>148</v>
      </c>
      <c r="T2848">
        <v>14</v>
      </c>
      <c r="U2848">
        <v>740</v>
      </c>
    </row>
    <row r="2849" spans="16:21" x14ac:dyDescent="0.15">
      <c r="P2849">
        <f t="shared" si="47"/>
        <v>30118</v>
      </c>
      <c r="Q2849" t="s">
        <v>211</v>
      </c>
      <c r="R2849" t="s">
        <v>132</v>
      </c>
      <c r="S2849" t="s">
        <v>149</v>
      </c>
      <c r="T2849">
        <v>15</v>
      </c>
      <c r="U2849">
        <v>740</v>
      </c>
    </row>
    <row r="2850" spans="16:21" x14ac:dyDescent="0.15">
      <c r="P2850">
        <f t="shared" si="47"/>
        <v>30200</v>
      </c>
      <c r="Q2850" t="s">
        <v>211</v>
      </c>
      <c r="R2850" t="s">
        <v>133</v>
      </c>
      <c r="S2850" t="s">
        <v>131</v>
      </c>
      <c r="T2850">
        <v>2.8</v>
      </c>
      <c r="U2850">
        <v>460</v>
      </c>
    </row>
    <row r="2851" spans="16:21" x14ac:dyDescent="0.15">
      <c r="P2851">
        <f t="shared" si="47"/>
        <v>30201</v>
      </c>
      <c r="Q2851" t="s">
        <v>211</v>
      </c>
      <c r="R2851" t="s">
        <v>133</v>
      </c>
      <c r="S2851" t="s">
        <v>132</v>
      </c>
      <c r="T2851">
        <v>0.79999999999999982</v>
      </c>
      <c r="U2851">
        <v>460</v>
      </c>
    </row>
    <row r="2852" spans="16:21" x14ac:dyDescent="0.15">
      <c r="P2852">
        <f t="shared" si="47"/>
        <v>30202</v>
      </c>
      <c r="Q2852" t="s">
        <v>211</v>
      </c>
      <c r="R2852" t="s">
        <v>133</v>
      </c>
      <c r="S2852" t="s">
        <v>133</v>
      </c>
      <c r="T2852">
        <v>0</v>
      </c>
      <c r="U2852">
        <v>0</v>
      </c>
    </row>
    <row r="2853" spans="16:21" x14ac:dyDescent="0.15">
      <c r="P2853">
        <f t="shared" si="47"/>
        <v>30203</v>
      </c>
      <c r="Q2853" t="s">
        <v>211</v>
      </c>
      <c r="R2853" t="s">
        <v>133</v>
      </c>
      <c r="S2853" t="s">
        <v>134</v>
      </c>
      <c r="T2853">
        <v>1</v>
      </c>
      <c r="U2853">
        <v>460</v>
      </c>
    </row>
    <row r="2854" spans="16:21" x14ac:dyDescent="0.15">
      <c r="P2854">
        <f t="shared" si="47"/>
        <v>30204</v>
      </c>
      <c r="Q2854" t="s">
        <v>211</v>
      </c>
      <c r="R2854" t="s">
        <v>133</v>
      </c>
      <c r="S2854" t="s">
        <v>135</v>
      </c>
      <c r="T2854">
        <v>1.7999999999999998</v>
      </c>
      <c r="U2854">
        <v>460</v>
      </c>
    </row>
    <row r="2855" spans="16:21" x14ac:dyDescent="0.15">
      <c r="P2855">
        <f t="shared" si="47"/>
        <v>30205</v>
      </c>
      <c r="Q2855" t="s">
        <v>211</v>
      </c>
      <c r="R2855" t="s">
        <v>133</v>
      </c>
      <c r="S2855" t="s">
        <v>136</v>
      </c>
      <c r="T2855">
        <v>2.6000000000000005</v>
      </c>
      <c r="U2855">
        <v>460</v>
      </c>
    </row>
    <row r="2856" spans="16:21" x14ac:dyDescent="0.15">
      <c r="P2856">
        <f t="shared" si="47"/>
        <v>30206</v>
      </c>
      <c r="Q2856" t="s">
        <v>211</v>
      </c>
      <c r="R2856" t="s">
        <v>133</v>
      </c>
      <c r="S2856" t="s">
        <v>137</v>
      </c>
      <c r="T2856">
        <v>3.2</v>
      </c>
      <c r="U2856">
        <v>540</v>
      </c>
    </row>
    <row r="2857" spans="16:21" x14ac:dyDescent="0.15">
      <c r="P2857">
        <f t="shared" si="47"/>
        <v>30207</v>
      </c>
      <c r="Q2857" t="s">
        <v>211</v>
      </c>
      <c r="R2857" t="s">
        <v>133</v>
      </c>
      <c r="S2857" t="s">
        <v>138</v>
      </c>
      <c r="T2857">
        <v>3.9000000000000004</v>
      </c>
      <c r="U2857">
        <v>540</v>
      </c>
    </row>
    <row r="2858" spans="16:21" x14ac:dyDescent="0.15">
      <c r="P2858">
        <f t="shared" si="47"/>
        <v>30208</v>
      </c>
      <c r="Q2858" t="s">
        <v>211</v>
      </c>
      <c r="R2858" t="s">
        <v>133</v>
      </c>
      <c r="S2858" t="s">
        <v>139</v>
      </c>
      <c r="T2858">
        <v>4.9000000000000004</v>
      </c>
      <c r="U2858">
        <v>540</v>
      </c>
    </row>
    <row r="2859" spans="16:21" x14ac:dyDescent="0.15">
      <c r="P2859">
        <f t="shared" si="47"/>
        <v>30209</v>
      </c>
      <c r="Q2859" t="s">
        <v>211</v>
      </c>
      <c r="R2859" t="s">
        <v>133</v>
      </c>
      <c r="S2859" t="s">
        <v>140</v>
      </c>
      <c r="T2859">
        <v>5.5000000000000009</v>
      </c>
      <c r="U2859">
        <v>540</v>
      </c>
    </row>
    <row r="2860" spans="16:21" x14ac:dyDescent="0.15">
      <c r="P2860">
        <f t="shared" si="47"/>
        <v>30210</v>
      </c>
      <c r="Q2860" t="s">
        <v>211</v>
      </c>
      <c r="R2860" t="s">
        <v>133</v>
      </c>
      <c r="S2860" t="s">
        <v>141</v>
      </c>
      <c r="T2860">
        <v>6.2</v>
      </c>
      <c r="U2860">
        <v>600</v>
      </c>
    </row>
    <row r="2861" spans="16:21" x14ac:dyDescent="0.15">
      <c r="P2861">
        <f t="shared" si="47"/>
        <v>30211</v>
      </c>
      <c r="Q2861" t="s">
        <v>211</v>
      </c>
      <c r="R2861" t="s">
        <v>133</v>
      </c>
      <c r="S2861" t="s">
        <v>142</v>
      </c>
      <c r="T2861">
        <v>7.2</v>
      </c>
      <c r="U2861">
        <v>600</v>
      </c>
    </row>
    <row r="2862" spans="16:21" x14ac:dyDescent="0.15">
      <c r="P2862">
        <f t="shared" si="47"/>
        <v>30212</v>
      </c>
      <c r="Q2862" t="s">
        <v>211</v>
      </c>
      <c r="R2862" t="s">
        <v>133</v>
      </c>
      <c r="S2862" t="s">
        <v>143</v>
      </c>
      <c r="T2862">
        <v>8.1000000000000014</v>
      </c>
      <c r="U2862">
        <v>600</v>
      </c>
    </row>
    <row r="2863" spans="16:21" x14ac:dyDescent="0.15">
      <c r="P2863">
        <f t="shared" si="47"/>
        <v>30213</v>
      </c>
      <c r="Q2863" t="s">
        <v>211</v>
      </c>
      <c r="R2863" t="s">
        <v>133</v>
      </c>
      <c r="S2863" t="s">
        <v>144</v>
      </c>
      <c r="T2863">
        <v>9.1000000000000014</v>
      </c>
      <c r="U2863">
        <v>680</v>
      </c>
    </row>
    <row r="2864" spans="16:21" x14ac:dyDescent="0.15">
      <c r="P2864">
        <f t="shared" si="47"/>
        <v>30214</v>
      </c>
      <c r="Q2864" t="s">
        <v>211</v>
      </c>
      <c r="R2864" t="s">
        <v>133</v>
      </c>
      <c r="S2864" t="s">
        <v>145</v>
      </c>
      <c r="T2864">
        <v>10.100000000000001</v>
      </c>
      <c r="U2864">
        <v>680</v>
      </c>
    </row>
    <row r="2865" spans="16:21" x14ac:dyDescent="0.15">
      <c r="P2865">
        <f t="shared" si="47"/>
        <v>30215</v>
      </c>
      <c r="Q2865" t="s">
        <v>211</v>
      </c>
      <c r="R2865" t="s">
        <v>133</v>
      </c>
      <c r="S2865" t="s">
        <v>146</v>
      </c>
      <c r="T2865">
        <v>11</v>
      </c>
      <c r="U2865">
        <v>680</v>
      </c>
    </row>
    <row r="2866" spans="16:21" x14ac:dyDescent="0.15">
      <c r="P2866">
        <f t="shared" si="47"/>
        <v>30216</v>
      </c>
      <c r="Q2866" t="s">
        <v>211</v>
      </c>
      <c r="R2866" t="s">
        <v>133</v>
      </c>
      <c r="S2866" t="s">
        <v>147</v>
      </c>
      <c r="T2866">
        <v>12.2</v>
      </c>
      <c r="U2866">
        <v>680</v>
      </c>
    </row>
    <row r="2867" spans="16:21" x14ac:dyDescent="0.15">
      <c r="P2867">
        <f t="shared" si="47"/>
        <v>30217</v>
      </c>
      <c r="Q2867" t="s">
        <v>211</v>
      </c>
      <c r="R2867" t="s">
        <v>133</v>
      </c>
      <c r="S2867" t="s">
        <v>148</v>
      </c>
      <c r="T2867">
        <v>13.2</v>
      </c>
      <c r="U2867">
        <v>740</v>
      </c>
    </row>
    <row r="2868" spans="16:21" x14ac:dyDescent="0.15">
      <c r="P2868">
        <f t="shared" si="47"/>
        <v>30218</v>
      </c>
      <c r="Q2868" t="s">
        <v>211</v>
      </c>
      <c r="R2868" t="s">
        <v>133</v>
      </c>
      <c r="S2868" t="s">
        <v>149</v>
      </c>
      <c r="T2868">
        <v>14.2</v>
      </c>
      <c r="U2868">
        <v>740</v>
      </c>
    </row>
    <row r="2869" spans="16:21" x14ac:dyDescent="0.15">
      <c r="P2869">
        <f t="shared" si="47"/>
        <v>30300</v>
      </c>
      <c r="Q2869" t="s">
        <v>211</v>
      </c>
      <c r="R2869" t="s">
        <v>134</v>
      </c>
      <c r="S2869" t="s">
        <v>131</v>
      </c>
      <c r="T2869">
        <v>3.8</v>
      </c>
      <c r="U2869">
        <v>540</v>
      </c>
    </row>
    <row r="2870" spans="16:21" x14ac:dyDescent="0.15">
      <c r="P2870">
        <f t="shared" si="47"/>
        <v>30301</v>
      </c>
      <c r="Q2870" t="s">
        <v>211</v>
      </c>
      <c r="R2870" t="s">
        <v>134</v>
      </c>
      <c r="S2870" t="s">
        <v>132</v>
      </c>
      <c r="T2870">
        <v>1.7999999999999998</v>
      </c>
      <c r="U2870">
        <v>460</v>
      </c>
    </row>
    <row r="2871" spans="16:21" x14ac:dyDescent="0.15">
      <c r="P2871">
        <f t="shared" si="47"/>
        <v>30302</v>
      </c>
      <c r="Q2871" t="s">
        <v>211</v>
      </c>
      <c r="R2871" t="s">
        <v>134</v>
      </c>
      <c r="S2871" t="s">
        <v>133</v>
      </c>
      <c r="T2871">
        <v>1</v>
      </c>
      <c r="U2871">
        <v>460</v>
      </c>
    </row>
    <row r="2872" spans="16:21" x14ac:dyDescent="0.15">
      <c r="P2872">
        <f t="shared" si="47"/>
        <v>30303</v>
      </c>
      <c r="Q2872" t="s">
        <v>211</v>
      </c>
      <c r="R2872" t="s">
        <v>134</v>
      </c>
      <c r="S2872" t="s">
        <v>134</v>
      </c>
      <c r="T2872">
        <v>0</v>
      </c>
      <c r="U2872">
        <v>0</v>
      </c>
    </row>
    <row r="2873" spans="16:21" x14ac:dyDescent="0.15">
      <c r="P2873">
        <f t="shared" si="47"/>
        <v>30304</v>
      </c>
      <c r="Q2873" t="s">
        <v>211</v>
      </c>
      <c r="R2873" t="s">
        <v>134</v>
      </c>
      <c r="S2873" t="s">
        <v>135</v>
      </c>
      <c r="T2873">
        <v>0.79999999999999982</v>
      </c>
      <c r="U2873">
        <v>460</v>
      </c>
    </row>
    <row r="2874" spans="16:21" x14ac:dyDescent="0.15">
      <c r="P2874">
        <f t="shared" si="47"/>
        <v>30305</v>
      </c>
      <c r="Q2874" t="s">
        <v>211</v>
      </c>
      <c r="R2874" t="s">
        <v>134</v>
      </c>
      <c r="S2874" t="s">
        <v>136</v>
      </c>
      <c r="T2874">
        <v>1.6000000000000005</v>
      </c>
      <c r="U2874">
        <v>460</v>
      </c>
    </row>
    <row r="2875" spans="16:21" x14ac:dyDescent="0.15">
      <c r="P2875">
        <f t="shared" si="47"/>
        <v>30306</v>
      </c>
      <c r="Q2875" t="s">
        <v>211</v>
      </c>
      <c r="R2875" t="s">
        <v>134</v>
      </c>
      <c r="S2875" t="s">
        <v>137</v>
      </c>
      <c r="T2875">
        <v>2.2000000000000002</v>
      </c>
      <c r="U2875">
        <v>460</v>
      </c>
    </row>
    <row r="2876" spans="16:21" x14ac:dyDescent="0.15">
      <c r="P2876">
        <f t="shared" si="47"/>
        <v>30307</v>
      </c>
      <c r="Q2876" t="s">
        <v>211</v>
      </c>
      <c r="R2876" t="s">
        <v>134</v>
      </c>
      <c r="S2876" t="s">
        <v>138</v>
      </c>
      <c r="T2876">
        <v>2.9000000000000004</v>
      </c>
      <c r="U2876">
        <v>460</v>
      </c>
    </row>
    <row r="2877" spans="16:21" x14ac:dyDescent="0.15">
      <c r="P2877">
        <f t="shared" si="47"/>
        <v>30308</v>
      </c>
      <c r="Q2877" t="s">
        <v>211</v>
      </c>
      <c r="R2877" t="s">
        <v>134</v>
      </c>
      <c r="S2877" t="s">
        <v>139</v>
      </c>
      <c r="T2877">
        <v>3.9000000000000004</v>
      </c>
      <c r="U2877">
        <v>540</v>
      </c>
    </row>
    <row r="2878" spans="16:21" x14ac:dyDescent="0.15">
      <c r="P2878">
        <f t="shared" si="47"/>
        <v>30309</v>
      </c>
      <c r="Q2878" t="s">
        <v>211</v>
      </c>
      <c r="R2878" t="s">
        <v>134</v>
      </c>
      <c r="S2878" t="s">
        <v>140</v>
      </c>
      <c r="T2878">
        <v>4.5000000000000009</v>
      </c>
      <c r="U2878">
        <v>540</v>
      </c>
    </row>
    <row r="2879" spans="16:21" x14ac:dyDescent="0.15">
      <c r="P2879">
        <f t="shared" si="47"/>
        <v>30310</v>
      </c>
      <c r="Q2879" t="s">
        <v>211</v>
      </c>
      <c r="R2879" t="s">
        <v>134</v>
      </c>
      <c r="S2879" t="s">
        <v>141</v>
      </c>
      <c r="T2879">
        <v>5.2</v>
      </c>
      <c r="U2879">
        <v>540</v>
      </c>
    </row>
    <row r="2880" spans="16:21" x14ac:dyDescent="0.15">
      <c r="P2880">
        <f t="shared" si="47"/>
        <v>30311</v>
      </c>
      <c r="Q2880" t="s">
        <v>211</v>
      </c>
      <c r="R2880" t="s">
        <v>134</v>
      </c>
      <c r="S2880" t="s">
        <v>142</v>
      </c>
      <c r="T2880">
        <v>6.2</v>
      </c>
      <c r="U2880">
        <v>600</v>
      </c>
    </row>
    <row r="2881" spans="16:21" x14ac:dyDescent="0.15">
      <c r="P2881">
        <f t="shared" si="47"/>
        <v>30312</v>
      </c>
      <c r="Q2881" t="s">
        <v>211</v>
      </c>
      <c r="R2881" t="s">
        <v>134</v>
      </c>
      <c r="S2881" t="s">
        <v>143</v>
      </c>
      <c r="T2881">
        <v>7.1000000000000005</v>
      </c>
      <c r="U2881">
        <v>600</v>
      </c>
    </row>
    <row r="2882" spans="16:21" x14ac:dyDescent="0.15">
      <c r="P2882">
        <f t="shared" si="47"/>
        <v>30313</v>
      </c>
      <c r="Q2882" t="s">
        <v>211</v>
      </c>
      <c r="R2882" t="s">
        <v>134</v>
      </c>
      <c r="S2882" t="s">
        <v>144</v>
      </c>
      <c r="T2882">
        <v>8.1000000000000014</v>
      </c>
      <c r="U2882">
        <v>600</v>
      </c>
    </row>
    <row r="2883" spans="16:21" x14ac:dyDescent="0.15">
      <c r="P2883">
        <f t="shared" ref="P2883:P2946" si="48">IF(Q2883="国道58号・330号沿線（那覇⇔コザ）",1,IF(Q2883="国道329号・330号沿線（那覇⇔与那原）",2,3))*10000+LEFT(R2883,2)*100+LEFT(S2883,2)</f>
        <v>30314</v>
      </c>
      <c r="Q2883" t="s">
        <v>211</v>
      </c>
      <c r="R2883" t="s">
        <v>134</v>
      </c>
      <c r="S2883" t="s">
        <v>145</v>
      </c>
      <c r="T2883">
        <v>9.1000000000000014</v>
      </c>
      <c r="U2883">
        <v>680</v>
      </c>
    </row>
    <row r="2884" spans="16:21" x14ac:dyDescent="0.15">
      <c r="P2884">
        <f t="shared" si="48"/>
        <v>30315</v>
      </c>
      <c r="Q2884" t="s">
        <v>211</v>
      </c>
      <c r="R2884" t="s">
        <v>134</v>
      </c>
      <c r="S2884" t="s">
        <v>146</v>
      </c>
      <c r="T2884">
        <v>10</v>
      </c>
      <c r="U2884">
        <v>680</v>
      </c>
    </row>
    <row r="2885" spans="16:21" x14ac:dyDescent="0.15">
      <c r="P2885">
        <f t="shared" si="48"/>
        <v>30316</v>
      </c>
      <c r="Q2885" t="s">
        <v>211</v>
      </c>
      <c r="R2885" t="s">
        <v>134</v>
      </c>
      <c r="S2885" t="s">
        <v>147</v>
      </c>
      <c r="T2885">
        <v>11.2</v>
      </c>
      <c r="U2885">
        <v>680</v>
      </c>
    </row>
    <row r="2886" spans="16:21" x14ac:dyDescent="0.15">
      <c r="P2886">
        <f t="shared" si="48"/>
        <v>30317</v>
      </c>
      <c r="Q2886" t="s">
        <v>211</v>
      </c>
      <c r="R2886" t="s">
        <v>134</v>
      </c>
      <c r="S2886" t="s">
        <v>148</v>
      </c>
      <c r="T2886">
        <v>12.2</v>
      </c>
      <c r="U2886">
        <v>680</v>
      </c>
    </row>
    <row r="2887" spans="16:21" x14ac:dyDescent="0.15">
      <c r="P2887">
        <f t="shared" si="48"/>
        <v>30318</v>
      </c>
      <c r="Q2887" t="s">
        <v>211</v>
      </c>
      <c r="R2887" t="s">
        <v>134</v>
      </c>
      <c r="S2887" t="s">
        <v>149</v>
      </c>
      <c r="T2887">
        <v>13.2</v>
      </c>
      <c r="U2887">
        <v>740</v>
      </c>
    </row>
    <row r="2888" spans="16:21" x14ac:dyDescent="0.15">
      <c r="P2888">
        <f t="shared" si="48"/>
        <v>30400</v>
      </c>
      <c r="Q2888" t="s">
        <v>211</v>
      </c>
      <c r="R2888" t="s">
        <v>135</v>
      </c>
      <c r="S2888" t="s">
        <v>131</v>
      </c>
      <c r="T2888">
        <v>4.5999999999999996</v>
      </c>
      <c r="U2888">
        <v>540</v>
      </c>
    </row>
    <row r="2889" spans="16:21" x14ac:dyDescent="0.15">
      <c r="P2889">
        <f t="shared" si="48"/>
        <v>30401</v>
      </c>
      <c r="Q2889" t="s">
        <v>211</v>
      </c>
      <c r="R2889" t="s">
        <v>135</v>
      </c>
      <c r="S2889" t="s">
        <v>132</v>
      </c>
      <c r="T2889">
        <v>2.5999999999999996</v>
      </c>
      <c r="U2889">
        <v>460</v>
      </c>
    </row>
    <row r="2890" spans="16:21" x14ac:dyDescent="0.15">
      <c r="P2890">
        <f t="shared" si="48"/>
        <v>30402</v>
      </c>
      <c r="Q2890" t="s">
        <v>211</v>
      </c>
      <c r="R2890" t="s">
        <v>135</v>
      </c>
      <c r="S2890" t="s">
        <v>133</v>
      </c>
      <c r="T2890">
        <v>1.7999999999999998</v>
      </c>
      <c r="U2890">
        <v>460</v>
      </c>
    </row>
    <row r="2891" spans="16:21" x14ac:dyDescent="0.15">
      <c r="P2891">
        <f t="shared" si="48"/>
        <v>30403</v>
      </c>
      <c r="Q2891" t="s">
        <v>211</v>
      </c>
      <c r="R2891" t="s">
        <v>135</v>
      </c>
      <c r="S2891" t="s">
        <v>134</v>
      </c>
      <c r="T2891">
        <v>0.79999999999999982</v>
      </c>
      <c r="U2891">
        <v>460</v>
      </c>
    </row>
    <row r="2892" spans="16:21" x14ac:dyDescent="0.15">
      <c r="P2892">
        <f t="shared" si="48"/>
        <v>30404</v>
      </c>
      <c r="Q2892" t="s">
        <v>211</v>
      </c>
      <c r="R2892" t="s">
        <v>135</v>
      </c>
      <c r="S2892" t="s">
        <v>135</v>
      </c>
      <c r="T2892">
        <v>0</v>
      </c>
      <c r="U2892">
        <v>0</v>
      </c>
    </row>
    <row r="2893" spans="16:21" x14ac:dyDescent="0.15">
      <c r="P2893">
        <f t="shared" si="48"/>
        <v>30405</v>
      </c>
      <c r="Q2893" t="s">
        <v>211</v>
      </c>
      <c r="R2893" t="s">
        <v>135</v>
      </c>
      <c r="S2893" t="s">
        <v>136</v>
      </c>
      <c r="T2893">
        <v>0.80000000000000071</v>
      </c>
      <c r="U2893">
        <v>460</v>
      </c>
    </row>
    <row r="2894" spans="16:21" x14ac:dyDescent="0.15">
      <c r="P2894">
        <f t="shared" si="48"/>
        <v>30406</v>
      </c>
      <c r="Q2894" t="s">
        <v>211</v>
      </c>
      <c r="R2894" t="s">
        <v>135</v>
      </c>
      <c r="S2894" t="s">
        <v>137</v>
      </c>
      <c r="T2894">
        <v>1.4000000000000004</v>
      </c>
      <c r="U2894">
        <v>460</v>
      </c>
    </row>
    <row r="2895" spans="16:21" x14ac:dyDescent="0.15">
      <c r="P2895">
        <f t="shared" si="48"/>
        <v>30407</v>
      </c>
      <c r="Q2895" t="s">
        <v>211</v>
      </c>
      <c r="R2895" t="s">
        <v>135</v>
      </c>
      <c r="S2895" t="s">
        <v>138</v>
      </c>
      <c r="T2895">
        <v>2.1000000000000005</v>
      </c>
      <c r="U2895">
        <v>460</v>
      </c>
    </row>
    <row r="2896" spans="16:21" x14ac:dyDescent="0.15">
      <c r="P2896">
        <f t="shared" si="48"/>
        <v>30408</v>
      </c>
      <c r="Q2896" t="s">
        <v>211</v>
      </c>
      <c r="R2896" t="s">
        <v>135</v>
      </c>
      <c r="S2896" t="s">
        <v>139</v>
      </c>
      <c r="T2896">
        <v>3.1000000000000005</v>
      </c>
      <c r="U2896">
        <v>540</v>
      </c>
    </row>
    <row r="2897" spans="16:21" x14ac:dyDescent="0.15">
      <c r="P2897">
        <f t="shared" si="48"/>
        <v>30409</v>
      </c>
      <c r="Q2897" t="s">
        <v>211</v>
      </c>
      <c r="R2897" t="s">
        <v>135</v>
      </c>
      <c r="S2897" t="s">
        <v>140</v>
      </c>
      <c r="T2897">
        <v>3.7000000000000011</v>
      </c>
      <c r="U2897">
        <v>540</v>
      </c>
    </row>
    <row r="2898" spans="16:21" x14ac:dyDescent="0.15">
      <c r="P2898">
        <f t="shared" si="48"/>
        <v>30410</v>
      </c>
      <c r="Q2898" t="s">
        <v>211</v>
      </c>
      <c r="R2898" t="s">
        <v>135</v>
      </c>
      <c r="S2898" t="s">
        <v>141</v>
      </c>
      <c r="T2898">
        <v>4.4000000000000004</v>
      </c>
      <c r="U2898">
        <v>540</v>
      </c>
    </row>
    <row r="2899" spans="16:21" x14ac:dyDescent="0.15">
      <c r="P2899">
        <f t="shared" si="48"/>
        <v>30411</v>
      </c>
      <c r="Q2899" t="s">
        <v>211</v>
      </c>
      <c r="R2899" t="s">
        <v>135</v>
      </c>
      <c r="S2899" t="s">
        <v>142</v>
      </c>
      <c r="T2899">
        <v>5.4</v>
      </c>
      <c r="U2899">
        <v>540</v>
      </c>
    </row>
    <row r="2900" spans="16:21" x14ac:dyDescent="0.15">
      <c r="P2900">
        <f t="shared" si="48"/>
        <v>30412</v>
      </c>
      <c r="Q2900" t="s">
        <v>211</v>
      </c>
      <c r="R2900" t="s">
        <v>135</v>
      </c>
      <c r="S2900" t="s">
        <v>143</v>
      </c>
      <c r="T2900">
        <v>6.3000000000000007</v>
      </c>
      <c r="U2900">
        <v>600</v>
      </c>
    </row>
    <row r="2901" spans="16:21" x14ac:dyDescent="0.15">
      <c r="P2901">
        <f t="shared" si="48"/>
        <v>30413</v>
      </c>
      <c r="Q2901" t="s">
        <v>211</v>
      </c>
      <c r="R2901" t="s">
        <v>135</v>
      </c>
      <c r="S2901" t="s">
        <v>144</v>
      </c>
      <c r="T2901">
        <v>7.3000000000000007</v>
      </c>
      <c r="U2901">
        <v>600</v>
      </c>
    </row>
    <row r="2902" spans="16:21" x14ac:dyDescent="0.15">
      <c r="P2902">
        <f t="shared" si="48"/>
        <v>30414</v>
      </c>
      <c r="Q2902" t="s">
        <v>211</v>
      </c>
      <c r="R2902" t="s">
        <v>135</v>
      </c>
      <c r="S2902" t="s">
        <v>145</v>
      </c>
      <c r="T2902">
        <v>8.3000000000000007</v>
      </c>
      <c r="U2902">
        <v>600</v>
      </c>
    </row>
    <row r="2903" spans="16:21" x14ac:dyDescent="0.15">
      <c r="P2903">
        <f t="shared" si="48"/>
        <v>30415</v>
      </c>
      <c r="Q2903" t="s">
        <v>211</v>
      </c>
      <c r="R2903" t="s">
        <v>135</v>
      </c>
      <c r="S2903" t="s">
        <v>146</v>
      </c>
      <c r="T2903">
        <v>9.2000000000000011</v>
      </c>
      <c r="U2903">
        <v>680</v>
      </c>
    </row>
    <row r="2904" spans="16:21" x14ac:dyDescent="0.15">
      <c r="P2904">
        <f t="shared" si="48"/>
        <v>30416</v>
      </c>
      <c r="Q2904" t="s">
        <v>211</v>
      </c>
      <c r="R2904" t="s">
        <v>135</v>
      </c>
      <c r="S2904" t="s">
        <v>147</v>
      </c>
      <c r="T2904">
        <v>10.4</v>
      </c>
      <c r="U2904">
        <v>680</v>
      </c>
    </row>
    <row r="2905" spans="16:21" x14ac:dyDescent="0.15">
      <c r="P2905">
        <f t="shared" si="48"/>
        <v>30417</v>
      </c>
      <c r="Q2905" t="s">
        <v>211</v>
      </c>
      <c r="R2905" t="s">
        <v>135</v>
      </c>
      <c r="S2905" t="s">
        <v>148</v>
      </c>
      <c r="T2905">
        <v>11.4</v>
      </c>
      <c r="U2905">
        <v>680</v>
      </c>
    </row>
    <row r="2906" spans="16:21" x14ac:dyDescent="0.15">
      <c r="P2906">
        <f t="shared" si="48"/>
        <v>30418</v>
      </c>
      <c r="Q2906" t="s">
        <v>211</v>
      </c>
      <c r="R2906" t="s">
        <v>135</v>
      </c>
      <c r="S2906" t="s">
        <v>149</v>
      </c>
      <c r="T2906">
        <v>12.4</v>
      </c>
      <c r="U2906">
        <v>680</v>
      </c>
    </row>
    <row r="2907" spans="16:21" x14ac:dyDescent="0.15">
      <c r="P2907">
        <f t="shared" si="48"/>
        <v>30500</v>
      </c>
      <c r="Q2907" t="s">
        <v>211</v>
      </c>
      <c r="R2907" t="s">
        <v>136</v>
      </c>
      <c r="S2907" t="s">
        <v>131</v>
      </c>
      <c r="T2907">
        <v>5.4</v>
      </c>
      <c r="U2907">
        <v>540</v>
      </c>
    </row>
    <row r="2908" spans="16:21" x14ac:dyDescent="0.15">
      <c r="P2908">
        <f t="shared" si="48"/>
        <v>30501</v>
      </c>
      <c r="Q2908" t="s">
        <v>211</v>
      </c>
      <c r="R2908" t="s">
        <v>136</v>
      </c>
      <c r="S2908" t="s">
        <v>132</v>
      </c>
      <c r="T2908">
        <v>3.4000000000000004</v>
      </c>
      <c r="U2908">
        <v>540</v>
      </c>
    </row>
    <row r="2909" spans="16:21" x14ac:dyDescent="0.15">
      <c r="P2909">
        <f t="shared" si="48"/>
        <v>30502</v>
      </c>
      <c r="Q2909" t="s">
        <v>211</v>
      </c>
      <c r="R2909" t="s">
        <v>136</v>
      </c>
      <c r="S2909" t="s">
        <v>133</v>
      </c>
      <c r="T2909">
        <v>2.6000000000000005</v>
      </c>
      <c r="U2909">
        <v>460</v>
      </c>
    </row>
    <row r="2910" spans="16:21" x14ac:dyDescent="0.15">
      <c r="P2910">
        <f t="shared" si="48"/>
        <v>30503</v>
      </c>
      <c r="Q2910" t="s">
        <v>211</v>
      </c>
      <c r="R2910" t="s">
        <v>136</v>
      </c>
      <c r="S2910" t="s">
        <v>134</v>
      </c>
      <c r="T2910">
        <v>1.6000000000000005</v>
      </c>
      <c r="U2910">
        <v>460</v>
      </c>
    </row>
    <row r="2911" spans="16:21" x14ac:dyDescent="0.15">
      <c r="P2911">
        <f t="shared" si="48"/>
        <v>30504</v>
      </c>
      <c r="Q2911" t="s">
        <v>211</v>
      </c>
      <c r="R2911" t="s">
        <v>136</v>
      </c>
      <c r="S2911" t="s">
        <v>135</v>
      </c>
      <c r="T2911">
        <v>0.80000000000000071</v>
      </c>
      <c r="U2911">
        <v>460</v>
      </c>
    </row>
    <row r="2912" spans="16:21" x14ac:dyDescent="0.15">
      <c r="P2912">
        <f t="shared" si="48"/>
        <v>30505</v>
      </c>
      <c r="Q2912" t="s">
        <v>211</v>
      </c>
      <c r="R2912" t="s">
        <v>136</v>
      </c>
      <c r="S2912" t="s">
        <v>136</v>
      </c>
      <c r="T2912">
        <v>0</v>
      </c>
      <c r="U2912">
        <v>0</v>
      </c>
    </row>
    <row r="2913" spans="16:21" x14ac:dyDescent="0.15">
      <c r="P2913">
        <f t="shared" si="48"/>
        <v>30506</v>
      </c>
      <c r="Q2913" t="s">
        <v>211</v>
      </c>
      <c r="R2913" t="s">
        <v>136</v>
      </c>
      <c r="S2913" t="s">
        <v>137</v>
      </c>
      <c r="T2913">
        <v>0.59999999999999964</v>
      </c>
      <c r="U2913">
        <v>460</v>
      </c>
    </row>
    <row r="2914" spans="16:21" x14ac:dyDescent="0.15">
      <c r="P2914">
        <f t="shared" si="48"/>
        <v>30507</v>
      </c>
      <c r="Q2914" t="s">
        <v>211</v>
      </c>
      <c r="R2914" t="s">
        <v>136</v>
      </c>
      <c r="S2914" t="s">
        <v>138</v>
      </c>
      <c r="T2914">
        <v>1.2999999999999998</v>
      </c>
      <c r="U2914">
        <v>460</v>
      </c>
    </row>
    <row r="2915" spans="16:21" x14ac:dyDescent="0.15">
      <c r="P2915">
        <f t="shared" si="48"/>
        <v>30508</v>
      </c>
      <c r="Q2915" t="s">
        <v>211</v>
      </c>
      <c r="R2915" t="s">
        <v>136</v>
      </c>
      <c r="S2915" t="s">
        <v>139</v>
      </c>
      <c r="T2915">
        <v>2.2999999999999998</v>
      </c>
      <c r="U2915">
        <v>460</v>
      </c>
    </row>
    <row r="2916" spans="16:21" x14ac:dyDescent="0.15">
      <c r="P2916">
        <f t="shared" si="48"/>
        <v>30509</v>
      </c>
      <c r="Q2916" t="s">
        <v>211</v>
      </c>
      <c r="R2916" t="s">
        <v>136</v>
      </c>
      <c r="S2916" t="s">
        <v>140</v>
      </c>
      <c r="T2916">
        <v>2.9000000000000004</v>
      </c>
      <c r="U2916">
        <v>460</v>
      </c>
    </row>
    <row r="2917" spans="16:21" x14ac:dyDescent="0.15">
      <c r="P2917">
        <f t="shared" si="48"/>
        <v>30510</v>
      </c>
      <c r="Q2917" t="s">
        <v>211</v>
      </c>
      <c r="R2917" t="s">
        <v>136</v>
      </c>
      <c r="S2917" t="s">
        <v>141</v>
      </c>
      <c r="T2917">
        <v>3.5999999999999996</v>
      </c>
      <c r="U2917">
        <v>540</v>
      </c>
    </row>
    <row r="2918" spans="16:21" x14ac:dyDescent="0.15">
      <c r="P2918">
        <f t="shared" si="48"/>
        <v>30511</v>
      </c>
      <c r="Q2918" t="s">
        <v>211</v>
      </c>
      <c r="R2918" t="s">
        <v>136</v>
      </c>
      <c r="S2918" t="s">
        <v>142</v>
      </c>
      <c r="T2918">
        <v>4.5999999999999996</v>
      </c>
      <c r="U2918">
        <v>540</v>
      </c>
    </row>
    <row r="2919" spans="16:21" x14ac:dyDescent="0.15">
      <c r="P2919">
        <f t="shared" si="48"/>
        <v>30512</v>
      </c>
      <c r="Q2919" t="s">
        <v>211</v>
      </c>
      <c r="R2919" t="s">
        <v>136</v>
      </c>
      <c r="S2919" t="s">
        <v>143</v>
      </c>
      <c r="T2919">
        <v>5.5</v>
      </c>
      <c r="U2919">
        <v>540</v>
      </c>
    </row>
    <row r="2920" spans="16:21" x14ac:dyDescent="0.15">
      <c r="P2920">
        <f t="shared" si="48"/>
        <v>30513</v>
      </c>
      <c r="Q2920" t="s">
        <v>211</v>
      </c>
      <c r="R2920" t="s">
        <v>136</v>
      </c>
      <c r="S2920" t="s">
        <v>144</v>
      </c>
      <c r="T2920">
        <v>6.5</v>
      </c>
      <c r="U2920">
        <v>600</v>
      </c>
    </row>
    <row r="2921" spans="16:21" x14ac:dyDescent="0.15">
      <c r="P2921">
        <f t="shared" si="48"/>
        <v>30514</v>
      </c>
      <c r="Q2921" t="s">
        <v>211</v>
      </c>
      <c r="R2921" t="s">
        <v>136</v>
      </c>
      <c r="S2921" t="s">
        <v>145</v>
      </c>
      <c r="T2921">
        <v>7.5</v>
      </c>
      <c r="U2921">
        <v>600</v>
      </c>
    </row>
    <row r="2922" spans="16:21" x14ac:dyDescent="0.15">
      <c r="P2922">
        <f t="shared" si="48"/>
        <v>30515</v>
      </c>
      <c r="Q2922" t="s">
        <v>211</v>
      </c>
      <c r="R2922" t="s">
        <v>136</v>
      </c>
      <c r="S2922" t="s">
        <v>146</v>
      </c>
      <c r="T2922">
        <v>8.4</v>
      </c>
      <c r="U2922">
        <v>600</v>
      </c>
    </row>
    <row r="2923" spans="16:21" x14ac:dyDescent="0.15">
      <c r="P2923">
        <f t="shared" si="48"/>
        <v>30516</v>
      </c>
      <c r="Q2923" t="s">
        <v>211</v>
      </c>
      <c r="R2923" t="s">
        <v>136</v>
      </c>
      <c r="S2923" t="s">
        <v>147</v>
      </c>
      <c r="T2923">
        <v>9.6</v>
      </c>
      <c r="U2923">
        <v>680</v>
      </c>
    </row>
    <row r="2924" spans="16:21" x14ac:dyDescent="0.15">
      <c r="P2924">
        <f t="shared" si="48"/>
        <v>30517</v>
      </c>
      <c r="Q2924" t="s">
        <v>211</v>
      </c>
      <c r="R2924" t="s">
        <v>136</v>
      </c>
      <c r="S2924" t="s">
        <v>148</v>
      </c>
      <c r="T2924">
        <v>10.6</v>
      </c>
      <c r="U2924">
        <v>680</v>
      </c>
    </row>
    <row r="2925" spans="16:21" x14ac:dyDescent="0.15">
      <c r="P2925">
        <f t="shared" si="48"/>
        <v>30518</v>
      </c>
      <c r="Q2925" t="s">
        <v>211</v>
      </c>
      <c r="R2925" t="s">
        <v>136</v>
      </c>
      <c r="S2925" t="s">
        <v>149</v>
      </c>
      <c r="T2925">
        <v>11.6</v>
      </c>
      <c r="U2925">
        <v>680</v>
      </c>
    </row>
    <row r="2926" spans="16:21" x14ac:dyDescent="0.15">
      <c r="P2926">
        <f t="shared" si="48"/>
        <v>30600</v>
      </c>
      <c r="Q2926" t="s">
        <v>211</v>
      </c>
      <c r="R2926" t="s">
        <v>137</v>
      </c>
      <c r="S2926" t="s">
        <v>131</v>
      </c>
      <c r="T2926">
        <v>6</v>
      </c>
      <c r="U2926">
        <v>540</v>
      </c>
    </row>
    <row r="2927" spans="16:21" x14ac:dyDescent="0.15">
      <c r="P2927">
        <f t="shared" si="48"/>
        <v>30601</v>
      </c>
      <c r="Q2927" t="s">
        <v>211</v>
      </c>
      <c r="R2927" t="s">
        <v>137</v>
      </c>
      <c r="S2927" t="s">
        <v>132</v>
      </c>
      <c r="T2927">
        <v>4</v>
      </c>
      <c r="U2927">
        <v>540</v>
      </c>
    </row>
    <row r="2928" spans="16:21" x14ac:dyDescent="0.15">
      <c r="P2928">
        <f t="shared" si="48"/>
        <v>30602</v>
      </c>
      <c r="Q2928" t="s">
        <v>211</v>
      </c>
      <c r="R2928" t="s">
        <v>137</v>
      </c>
      <c r="S2928" t="s">
        <v>133</v>
      </c>
      <c r="T2928">
        <v>3.2</v>
      </c>
      <c r="U2928">
        <v>540</v>
      </c>
    </row>
    <row r="2929" spans="16:21" x14ac:dyDescent="0.15">
      <c r="P2929">
        <f t="shared" si="48"/>
        <v>30603</v>
      </c>
      <c r="Q2929" t="s">
        <v>211</v>
      </c>
      <c r="R2929" t="s">
        <v>137</v>
      </c>
      <c r="S2929" t="s">
        <v>134</v>
      </c>
      <c r="T2929">
        <v>2.2000000000000002</v>
      </c>
      <c r="U2929">
        <v>460</v>
      </c>
    </row>
    <row r="2930" spans="16:21" x14ac:dyDescent="0.15">
      <c r="P2930">
        <f t="shared" si="48"/>
        <v>30604</v>
      </c>
      <c r="Q2930" t="s">
        <v>211</v>
      </c>
      <c r="R2930" t="s">
        <v>137</v>
      </c>
      <c r="S2930" t="s">
        <v>135</v>
      </c>
      <c r="T2930">
        <v>1.4000000000000004</v>
      </c>
      <c r="U2930">
        <v>460</v>
      </c>
    </row>
    <row r="2931" spans="16:21" x14ac:dyDescent="0.15">
      <c r="P2931">
        <f t="shared" si="48"/>
        <v>30605</v>
      </c>
      <c r="Q2931" t="s">
        <v>211</v>
      </c>
      <c r="R2931" t="s">
        <v>137</v>
      </c>
      <c r="S2931" t="s">
        <v>136</v>
      </c>
      <c r="T2931">
        <v>0.59999999999999964</v>
      </c>
      <c r="U2931">
        <v>460</v>
      </c>
    </row>
    <row r="2932" spans="16:21" x14ac:dyDescent="0.15">
      <c r="P2932">
        <f t="shared" si="48"/>
        <v>30606</v>
      </c>
      <c r="Q2932" t="s">
        <v>211</v>
      </c>
      <c r="R2932" t="s">
        <v>137</v>
      </c>
      <c r="S2932" t="s">
        <v>137</v>
      </c>
      <c r="T2932">
        <v>0</v>
      </c>
      <c r="U2932">
        <v>0</v>
      </c>
    </row>
    <row r="2933" spans="16:21" x14ac:dyDescent="0.15">
      <c r="P2933">
        <f t="shared" si="48"/>
        <v>30607</v>
      </c>
      <c r="Q2933" t="s">
        <v>211</v>
      </c>
      <c r="R2933" t="s">
        <v>137</v>
      </c>
      <c r="S2933" t="s">
        <v>138</v>
      </c>
      <c r="T2933">
        <v>0.70000000000000018</v>
      </c>
      <c r="U2933">
        <v>460</v>
      </c>
    </row>
    <row r="2934" spans="16:21" x14ac:dyDescent="0.15">
      <c r="P2934">
        <f t="shared" si="48"/>
        <v>30608</v>
      </c>
      <c r="Q2934" t="s">
        <v>211</v>
      </c>
      <c r="R2934" t="s">
        <v>137</v>
      </c>
      <c r="S2934" t="s">
        <v>139</v>
      </c>
      <c r="T2934">
        <v>1.7000000000000002</v>
      </c>
      <c r="U2934">
        <v>460</v>
      </c>
    </row>
    <row r="2935" spans="16:21" x14ac:dyDescent="0.15">
      <c r="P2935">
        <f t="shared" si="48"/>
        <v>30609</v>
      </c>
      <c r="Q2935" t="s">
        <v>211</v>
      </c>
      <c r="R2935" t="s">
        <v>137</v>
      </c>
      <c r="S2935" t="s">
        <v>140</v>
      </c>
      <c r="T2935">
        <v>2.3000000000000007</v>
      </c>
      <c r="U2935">
        <v>460</v>
      </c>
    </row>
    <row r="2936" spans="16:21" x14ac:dyDescent="0.15">
      <c r="P2936">
        <f t="shared" si="48"/>
        <v>30610</v>
      </c>
      <c r="Q2936" t="s">
        <v>211</v>
      </c>
      <c r="R2936" t="s">
        <v>137</v>
      </c>
      <c r="S2936" t="s">
        <v>141</v>
      </c>
      <c r="T2936">
        <v>3</v>
      </c>
      <c r="U2936">
        <v>460</v>
      </c>
    </row>
    <row r="2937" spans="16:21" x14ac:dyDescent="0.15">
      <c r="P2937">
        <f t="shared" si="48"/>
        <v>30611</v>
      </c>
      <c r="Q2937" t="s">
        <v>211</v>
      </c>
      <c r="R2937" t="s">
        <v>137</v>
      </c>
      <c r="S2937" t="s">
        <v>142</v>
      </c>
      <c r="T2937">
        <v>4</v>
      </c>
      <c r="U2937">
        <v>540</v>
      </c>
    </row>
    <row r="2938" spans="16:21" x14ac:dyDescent="0.15">
      <c r="P2938">
        <f t="shared" si="48"/>
        <v>30612</v>
      </c>
      <c r="Q2938" t="s">
        <v>211</v>
      </c>
      <c r="R2938" t="s">
        <v>137</v>
      </c>
      <c r="S2938" t="s">
        <v>143</v>
      </c>
      <c r="T2938">
        <v>4.9000000000000004</v>
      </c>
      <c r="U2938">
        <v>540</v>
      </c>
    </row>
    <row r="2939" spans="16:21" x14ac:dyDescent="0.15">
      <c r="P2939">
        <f t="shared" si="48"/>
        <v>30613</v>
      </c>
      <c r="Q2939" t="s">
        <v>211</v>
      </c>
      <c r="R2939" t="s">
        <v>137</v>
      </c>
      <c r="S2939" t="s">
        <v>144</v>
      </c>
      <c r="T2939">
        <v>5.9</v>
      </c>
      <c r="U2939">
        <v>540</v>
      </c>
    </row>
    <row r="2940" spans="16:21" x14ac:dyDescent="0.15">
      <c r="P2940">
        <f t="shared" si="48"/>
        <v>30614</v>
      </c>
      <c r="Q2940" t="s">
        <v>211</v>
      </c>
      <c r="R2940" t="s">
        <v>137</v>
      </c>
      <c r="S2940" t="s">
        <v>145</v>
      </c>
      <c r="T2940">
        <v>6.9</v>
      </c>
      <c r="U2940">
        <v>600</v>
      </c>
    </row>
    <row r="2941" spans="16:21" x14ac:dyDescent="0.15">
      <c r="P2941">
        <f t="shared" si="48"/>
        <v>30615</v>
      </c>
      <c r="Q2941" t="s">
        <v>211</v>
      </c>
      <c r="R2941" t="s">
        <v>137</v>
      </c>
      <c r="S2941" t="s">
        <v>146</v>
      </c>
      <c r="T2941">
        <v>7.8000000000000007</v>
      </c>
      <c r="U2941">
        <v>600</v>
      </c>
    </row>
    <row r="2942" spans="16:21" x14ac:dyDescent="0.15">
      <c r="P2942">
        <f t="shared" si="48"/>
        <v>30616</v>
      </c>
      <c r="Q2942" t="s">
        <v>211</v>
      </c>
      <c r="R2942" t="s">
        <v>137</v>
      </c>
      <c r="S2942" t="s">
        <v>147</v>
      </c>
      <c r="T2942">
        <v>9</v>
      </c>
      <c r="U2942">
        <v>600</v>
      </c>
    </row>
    <row r="2943" spans="16:21" x14ac:dyDescent="0.15">
      <c r="P2943">
        <f t="shared" si="48"/>
        <v>30617</v>
      </c>
      <c r="Q2943" t="s">
        <v>211</v>
      </c>
      <c r="R2943" t="s">
        <v>137</v>
      </c>
      <c r="S2943" t="s">
        <v>148</v>
      </c>
      <c r="T2943">
        <v>10</v>
      </c>
      <c r="U2943">
        <v>680</v>
      </c>
    </row>
    <row r="2944" spans="16:21" x14ac:dyDescent="0.15">
      <c r="P2944">
        <f t="shared" si="48"/>
        <v>30618</v>
      </c>
      <c r="Q2944" t="s">
        <v>211</v>
      </c>
      <c r="R2944" t="s">
        <v>137</v>
      </c>
      <c r="S2944" t="s">
        <v>149</v>
      </c>
      <c r="T2944">
        <v>11</v>
      </c>
      <c r="U2944">
        <v>680</v>
      </c>
    </row>
    <row r="2945" spans="16:21" x14ac:dyDescent="0.15">
      <c r="P2945">
        <f t="shared" si="48"/>
        <v>30700</v>
      </c>
      <c r="Q2945" t="s">
        <v>211</v>
      </c>
      <c r="R2945" t="s">
        <v>138</v>
      </c>
      <c r="S2945" t="s">
        <v>131</v>
      </c>
      <c r="T2945">
        <v>6.7</v>
      </c>
      <c r="U2945">
        <v>600</v>
      </c>
    </row>
    <row r="2946" spans="16:21" x14ac:dyDescent="0.15">
      <c r="P2946">
        <f t="shared" si="48"/>
        <v>30701</v>
      </c>
      <c r="Q2946" t="s">
        <v>211</v>
      </c>
      <c r="R2946" t="s">
        <v>138</v>
      </c>
      <c r="S2946" t="s">
        <v>132</v>
      </c>
      <c r="T2946">
        <v>4.7</v>
      </c>
      <c r="U2946">
        <v>540</v>
      </c>
    </row>
    <row r="2947" spans="16:21" x14ac:dyDescent="0.15">
      <c r="P2947">
        <f t="shared" ref="P2947:P3010" si="49">IF(Q2947="国道58号・330号沿線（那覇⇔コザ）",1,IF(Q2947="国道329号・330号沿線（那覇⇔与那原）",2,3))*10000+LEFT(R2947,2)*100+LEFT(S2947,2)</f>
        <v>30702</v>
      </c>
      <c r="Q2947" t="s">
        <v>211</v>
      </c>
      <c r="R2947" t="s">
        <v>138</v>
      </c>
      <c r="S2947" t="s">
        <v>133</v>
      </c>
      <c r="T2947">
        <v>3.9000000000000004</v>
      </c>
      <c r="U2947">
        <v>540</v>
      </c>
    </row>
    <row r="2948" spans="16:21" x14ac:dyDescent="0.15">
      <c r="P2948">
        <f t="shared" si="49"/>
        <v>30703</v>
      </c>
      <c r="Q2948" t="s">
        <v>211</v>
      </c>
      <c r="R2948" t="s">
        <v>138</v>
      </c>
      <c r="S2948" t="s">
        <v>134</v>
      </c>
      <c r="T2948">
        <v>2.9000000000000004</v>
      </c>
      <c r="U2948">
        <v>460</v>
      </c>
    </row>
    <row r="2949" spans="16:21" x14ac:dyDescent="0.15">
      <c r="P2949">
        <f t="shared" si="49"/>
        <v>30704</v>
      </c>
      <c r="Q2949" t="s">
        <v>211</v>
      </c>
      <c r="R2949" t="s">
        <v>138</v>
      </c>
      <c r="S2949" t="s">
        <v>135</v>
      </c>
      <c r="T2949">
        <v>2.1000000000000005</v>
      </c>
      <c r="U2949">
        <v>460</v>
      </c>
    </row>
    <row r="2950" spans="16:21" x14ac:dyDescent="0.15">
      <c r="P2950">
        <f t="shared" si="49"/>
        <v>30705</v>
      </c>
      <c r="Q2950" t="s">
        <v>211</v>
      </c>
      <c r="R2950" t="s">
        <v>138</v>
      </c>
      <c r="S2950" t="s">
        <v>136</v>
      </c>
      <c r="T2950">
        <v>1.2999999999999998</v>
      </c>
      <c r="U2950">
        <v>460</v>
      </c>
    </row>
    <row r="2951" spans="16:21" x14ac:dyDescent="0.15">
      <c r="P2951">
        <f t="shared" si="49"/>
        <v>30706</v>
      </c>
      <c r="Q2951" t="s">
        <v>211</v>
      </c>
      <c r="R2951" t="s">
        <v>138</v>
      </c>
      <c r="S2951" t="s">
        <v>137</v>
      </c>
      <c r="T2951">
        <v>0.70000000000000018</v>
      </c>
      <c r="U2951">
        <v>460</v>
      </c>
    </row>
    <row r="2952" spans="16:21" x14ac:dyDescent="0.15">
      <c r="P2952">
        <f t="shared" si="49"/>
        <v>30707</v>
      </c>
      <c r="Q2952" t="s">
        <v>211</v>
      </c>
      <c r="R2952" t="s">
        <v>138</v>
      </c>
      <c r="S2952" t="s">
        <v>138</v>
      </c>
      <c r="T2952">
        <v>0</v>
      </c>
      <c r="U2952">
        <v>0</v>
      </c>
    </row>
    <row r="2953" spans="16:21" x14ac:dyDescent="0.15">
      <c r="P2953">
        <f t="shared" si="49"/>
        <v>30708</v>
      </c>
      <c r="Q2953" t="s">
        <v>211</v>
      </c>
      <c r="R2953" t="s">
        <v>138</v>
      </c>
      <c r="S2953" t="s">
        <v>139</v>
      </c>
      <c r="T2953">
        <v>1</v>
      </c>
      <c r="U2953">
        <v>460</v>
      </c>
    </row>
    <row r="2954" spans="16:21" x14ac:dyDescent="0.15">
      <c r="P2954">
        <f t="shared" si="49"/>
        <v>30709</v>
      </c>
      <c r="Q2954" t="s">
        <v>211</v>
      </c>
      <c r="R2954" t="s">
        <v>138</v>
      </c>
      <c r="S2954" t="s">
        <v>140</v>
      </c>
      <c r="T2954">
        <v>1.6000000000000005</v>
      </c>
      <c r="U2954">
        <v>460</v>
      </c>
    </row>
    <row r="2955" spans="16:21" x14ac:dyDescent="0.15">
      <c r="P2955">
        <f t="shared" si="49"/>
        <v>30710</v>
      </c>
      <c r="Q2955" t="s">
        <v>211</v>
      </c>
      <c r="R2955" t="s">
        <v>138</v>
      </c>
      <c r="S2955" t="s">
        <v>141</v>
      </c>
      <c r="T2955">
        <v>2.2999999999999998</v>
      </c>
      <c r="U2955">
        <v>460</v>
      </c>
    </row>
    <row r="2956" spans="16:21" x14ac:dyDescent="0.15">
      <c r="P2956">
        <f t="shared" si="49"/>
        <v>30711</v>
      </c>
      <c r="Q2956" t="s">
        <v>211</v>
      </c>
      <c r="R2956" t="s">
        <v>138</v>
      </c>
      <c r="S2956" t="s">
        <v>142</v>
      </c>
      <c r="T2956">
        <v>3.3</v>
      </c>
      <c r="U2956">
        <v>540</v>
      </c>
    </row>
    <row r="2957" spans="16:21" x14ac:dyDescent="0.15">
      <c r="P2957">
        <f t="shared" si="49"/>
        <v>30712</v>
      </c>
      <c r="Q2957" t="s">
        <v>211</v>
      </c>
      <c r="R2957" t="s">
        <v>138</v>
      </c>
      <c r="S2957" t="s">
        <v>143</v>
      </c>
      <c r="T2957">
        <v>4.2</v>
      </c>
      <c r="U2957">
        <v>540</v>
      </c>
    </row>
    <row r="2958" spans="16:21" x14ac:dyDescent="0.15">
      <c r="P2958">
        <f t="shared" si="49"/>
        <v>30713</v>
      </c>
      <c r="Q2958" t="s">
        <v>211</v>
      </c>
      <c r="R2958" t="s">
        <v>138</v>
      </c>
      <c r="S2958" t="s">
        <v>144</v>
      </c>
      <c r="T2958">
        <v>5.2</v>
      </c>
      <c r="U2958">
        <v>540</v>
      </c>
    </row>
    <row r="2959" spans="16:21" x14ac:dyDescent="0.15">
      <c r="P2959">
        <f t="shared" si="49"/>
        <v>30714</v>
      </c>
      <c r="Q2959" t="s">
        <v>211</v>
      </c>
      <c r="R2959" t="s">
        <v>138</v>
      </c>
      <c r="S2959" t="s">
        <v>145</v>
      </c>
      <c r="T2959">
        <v>6.2</v>
      </c>
      <c r="U2959">
        <v>600</v>
      </c>
    </row>
    <row r="2960" spans="16:21" x14ac:dyDescent="0.15">
      <c r="P2960">
        <f t="shared" si="49"/>
        <v>30715</v>
      </c>
      <c r="Q2960" t="s">
        <v>211</v>
      </c>
      <c r="R2960" t="s">
        <v>138</v>
      </c>
      <c r="S2960" t="s">
        <v>146</v>
      </c>
      <c r="T2960">
        <v>7.1000000000000005</v>
      </c>
      <c r="U2960">
        <v>600</v>
      </c>
    </row>
    <row r="2961" spans="16:21" x14ac:dyDescent="0.15">
      <c r="P2961">
        <f t="shared" si="49"/>
        <v>30716</v>
      </c>
      <c r="Q2961" t="s">
        <v>211</v>
      </c>
      <c r="R2961" t="s">
        <v>138</v>
      </c>
      <c r="S2961" t="s">
        <v>147</v>
      </c>
      <c r="T2961">
        <v>8.3000000000000007</v>
      </c>
      <c r="U2961">
        <v>600</v>
      </c>
    </row>
    <row r="2962" spans="16:21" x14ac:dyDescent="0.15">
      <c r="P2962">
        <f t="shared" si="49"/>
        <v>30717</v>
      </c>
      <c r="Q2962" t="s">
        <v>211</v>
      </c>
      <c r="R2962" t="s">
        <v>138</v>
      </c>
      <c r="S2962" t="s">
        <v>148</v>
      </c>
      <c r="T2962">
        <v>9.3000000000000007</v>
      </c>
      <c r="U2962">
        <v>680</v>
      </c>
    </row>
    <row r="2963" spans="16:21" x14ac:dyDescent="0.15">
      <c r="P2963">
        <f t="shared" si="49"/>
        <v>30718</v>
      </c>
      <c r="Q2963" t="s">
        <v>211</v>
      </c>
      <c r="R2963" t="s">
        <v>138</v>
      </c>
      <c r="S2963" t="s">
        <v>149</v>
      </c>
      <c r="T2963">
        <v>10.3</v>
      </c>
      <c r="U2963">
        <v>680</v>
      </c>
    </row>
    <row r="2964" spans="16:21" x14ac:dyDescent="0.15">
      <c r="P2964">
        <f t="shared" si="49"/>
        <v>30800</v>
      </c>
      <c r="Q2964" t="s">
        <v>211</v>
      </c>
      <c r="R2964" t="s">
        <v>139</v>
      </c>
      <c r="S2964" t="s">
        <v>131</v>
      </c>
      <c r="T2964">
        <v>7.7</v>
      </c>
      <c r="U2964">
        <v>600</v>
      </c>
    </row>
    <row r="2965" spans="16:21" x14ac:dyDescent="0.15">
      <c r="P2965">
        <f t="shared" si="49"/>
        <v>30801</v>
      </c>
      <c r="Q2965" t="s">
        <v>211</v>
      </c>
      <c r="R2965" t="s">
        <v>139</v>
      </c>
      <c r="S2965" t="s">
        <v>132</v>
      </c>
      <c r="T2965">
        <v>5.7</v>
      </c>
      <c r="U2965">
        <v>540</v>
      </c>
    </row>
    <row r="2966" spans="16:21" x14ac:dyDescent="0.15">
      <c r="P2966">
        <f t="shared" si="49"/>
        <v>30802</v>
      </c>
      <c r="Q2966" t="s">
        <v>211</v>
      </c>
      <c r="R2966" t="s">
        <v>139</v>
      </c>
      <c r="S2966" t="s">
        <v>133</v>
      </c>
      <c r="T2966">
        <v>4.9000000000000004</v>
      </c>
      <c r="U2966">
        <v>540</v>
      </c>
    </row>
    <row r="2967" spans="16:21" x14ac:dyDescent="0.15">
      <c r="P2967">
        <f t="shared" si="49"/>
        <v>30803</v>
      </c>
      <c r="Q2967" t="s">
        <v>211</v>
      </c>
      <c r="R2967" t="s">
        <v>139</v>
      </c>
      <c r="S2967" t="s">
        <v>134</v>
      </c>
      <c r="T2967">
        <v>3.9000000000000004</v>
      </c>
      <c r="U2967">
        <v>540</v>
      </c>
    </row>
    <row r="2968" spans="16:21" x14ac:dyDescent="0.15">
      <c r="P2968">
        <f t="shared" si="49"/>
        <v>30804</v>
      </c>
      <c r="Q2968" t="s">
        <v>211</v>
      </c>
      <c r="R2968" t="s">
        <v>139</v>
      </c>
      <c r="S2968" t="s">
        <v>135</v>
      </c>
      <c r="T2968">
        <v>3.1000000000000005</v>
      </c>
      <c r="U2968">
        <v>540</v>
      </c>
    </row>
    <row r="2969" spans="16:21" x14ac:dyDescent="0.15">
      <c r="P2969">
        <f t="shared" si="49"/>
        <v>30805</v>
      </c>
      <c r="Q2969" t="s">
        <v>211</v>
      </c>
      <c r="R2969" t="s">
        <v>139</v>
      </c>
      <c r="S2969" t="s">
        <v>136</v>
      </c>
      <c r="T2969">
        <v>2.2999999999999998</v>
      </c>
      <c r="U2969">
        <v>460</v>
      </c>
    </row>
    <row r="2970" spans="16:21" x14ac:dyDescent="0.15">
      <c r="P2970">
        <f t="shared" si="49"/>
        <v>30806</v>
      </c>
      <c r="Q2970" t="s">
        <v>211</v>
      </c>
      <c r="R2970" t="s">
        <v>139</v>
      </c>
      <c r="S2970" t="s">
        <v>137</v>
      </c>
      <c r="T2970">
        <v>1.7000000000000002</v>
      </c>
      <c r="U2970">
        <v>460</v>
      </c>
    </row>
    <row r="2971" spans="16:21" x14ac:dyDescent="0.15">
      <c r="P2971">
        <f t="shared" si="49"/>
        <v>30807</v>
      </c>
      <c r="Q2971" t="s">
        <v>211</v>
      </c>
      <c r="R2971" t="s">
        <v>139</v>
      </c>
      <c r="S2971" t="s">
        <v>138</v>
      </c>
      <c r="T2971">
        <v>1</v>
      </c>
      <c r="U2971">
        <v>460</v>
      </c>
    </row>
    <row r="2972" spans="16:21" x14ac:dyDescent="0.15">
      <c r="P2972">
        <f t="shared" si="49"/>
        <v>30808</v>
      </c>
      <c r="Q2972" t="s">
        <v>211</v>
      </c>
      <c r="R2972" t="s">
        <v>139</v>
      </c>
      <c r="S2972" t="s">
        <v>139</v>
      </c>
      <c r="T2972">
        <v>0</v>
      </c>
      <c r="U2972">
        <v>0</v>
      </c>
    </row>
    <row r="2973" spans="16:21" x14ac:dyDescent="0.15">
      <c r="P2973">
        <f t="shared" si="49"/>
        <v>30809</v>
      </c>
      <c r="Q2973" t="s">
        <v>211</v>
      </c>
      <c r="R2973" t="s">
        <v>139</v>
      </c>
      <c r="S2973" t="s">
        <v>140</v>
      </c>
      <c r="T2973">
        <v>0.60000000000000053</v>
      </c>
      <c r="U2973">
        <v>460</v>
      </c>
    </row>
    <row r="2974" spans="16:21" x14ac:dyDescent="0.15">
      <c r="P2974">
        <f t="shared" si="49"/>
        <v>30810</v>
      </c>
      <c r="Q2974" t="s">
        <v>211</v>
      </c>
      <c r="R2974" t="s">
        <v>139</v>
      </c>
      <c r="S2974" t="s">
        <v>141</v>
      </c>
      <c r="T2974">
        <v>1.2999999999999998</v>
      </c>
      <c r="U2974">
        <v>460</v>
      </c>
    </row>
    <row r="2975" spans="16:21" x14ac:dyDescent="0.15">
      <c r="P2975">
        <f t="shared" si="49"/>
        <v>30811</v>
      </c>
      <c r="Q2975" t="s">
        <v>211</v>
      </c>
      <c r="R2975" t="s">
        <v>139</v>
      </c>
      <c r="S2975" t="s">
        <v>142</v>
      </c>
      <c r="T2975">
        <v>2.2999999999999998</v>
      </c>
      <c r="U2975">
        <v>460</v>
      </c>
    </row>
    <row r="2976" spans="16:21" x14ac:dyDescent="0.15">
      <c r="P2976">
        <f t="shared" si="49"/>
        <v>30812</v>
      </c>
      <c r="Q2976" t="s">
        <v>211</v>
      </c>
      <c r="R2976" t="s">
        <v>139</v>
      </c>
      <c r="S2976" t="s">
        <v>143</v>
      </c>
      <c r="T2976">
        <v>3.2</v>
      </c>
      <c r="U2976">
        <v>540</v>
      </c>
    </row>
    <row r="2977" spans="16:21" x14ac:dyDescent="0.15">
      <c r="P2977">
        <f t="shared" si="49"/>
        <v>30813</v>
      </c>
      <c r="Q2977" t="s">
        <v>211</v>
      </c>
      <c r="R2977" t="s">
        <v>139</v>
      </c>
      <c r="S2977" t="s">
        <v>144</v>
      </c>
      <c r="T2977">
        <v>4.2</v>
      </c>
      <c r="U2977">
        <v>540</v>
      </c>
    </row>
    <row r="2978" spans="16:21" x14ac:dyDescent="0.15">
      <c r="P2978">
        <f t="shared" si="49"/>
        <v>30814</v>
      </c>
      <c r="Q2978" t="s">
        <v>211</v>
      </c>
      <c r="R2978" t="s">
        <v>139</v>
      </c>
      <c r="S2978" t="s">
        <v>145</v>
      </c>
      <c r="T2978">
        <v>5.2</v>
      </c>
      <c r="U2978">
        <v>540</v>
      </c>
    </row>
    <row r="2979" spans="16:21" x14ac:dyDescent="0.15">
      <c r="P2979">
        <f t="shared" si="49"/>
        <v>30815</v>
      </c>
      <c r="Q2979" t="s">
        <v>211</v>
      </c>
      <c r="R2979" t="s">
        <v>139</v>
      </c>
      <c r="S2979" t="s">
        <v>146</v>
      </c>
      <c r="T2979">
        <v>6.1000000000000005</v>
      </c>
      <c r="U2979">
        <v>600</v>
      </c>
    </row>
    <row r="2980" spans="16:21" x14ac:dyDescent="0.15">
      <c r="P2980">
        <f t="shared" si="49"/>
        <v>30816</v>
      </c>
      <c r="Q2980" t="s">
        <v>211</v>
      </c>
      <c r="R2980" t="s">
        <v>139</v>
      </c>
      <c r="S2980" t="s">
        <v>147</v>
      </c>
      <c r="T2980">
        <v>7.3</v>
      </c>
      <c r="U2980">
        <v>600</v>
      </c>
    </row>
    <row r="2981" spans="16:21" x14ac:dyDescent="0.15">
      <c r="P2981">
        <f t="shared" si="49"/>
        <v>30817</v>
      </c>
      <c r="Q2981" t="s">
        <v>211</v>
      </c>
      <c r="R2981" t="s">
        <v>139</v>
      </c>
      <c r="S2981" t="s">
        <v>148</v>
      </c>
      <c r="T2981">
        <v>8.3000000000000007</v>
      </c>
      <c r="U2981">
        <v>600</v>
      </c>
    </row>
    <row r="2982" spans="16:21" x14ac:dyDescent="0.15">
      <c r="P2982">
        <f t="shared" si="49"/>
        <v>30818</v>
      </c>
      <c r="Q2982" t="s">
        <v>211</v>
      </c>
      <c r="R2982" t="s">
        <v>139</v>
      </c>
      <c r="S2982" t="s">
        <v>149</v>
      </c>
      <c r="T2982">
        <v>9.3000000000000007</v>
      </c>
      <c r="U2982">
        <v>680</v>
      </c>
    </row>
    <row r="2983" spans="16:21" x14ac:dyDescent="0.15">
      <c r="P2983">
        <f t="shared" si="49"/>
        <v>30900</v>
      </c>
      <c r="Q2983" t="s">
        <v>211</v>
      </c>
      <c r="R2983" t="s">
        <v>140</v>
      </c>
      <c r="S2983" t="s">
        <v>131</v>
      </c>
      <c r="T2983">
        <v>8.3000000000000007</v>
      </c>
      <c r="U2983">
        <v>600</v>
      </c>
    </row>
    <row r="2984" spans="16:21" x14ac:dyDescent="0.15">
      <c r="P2984">
        <f t="shared" si="49"/>
        <v>30901</v>
      </c>
      <c r="Q2984" t="s">
        <v>211</v>
      </c>
      <c r="R2984" t="s">
        <v>140</v>
      </c>
      <c r="S2984" t="s">
        <v>132</v>
      </c>
      <c r="T2984">
        <v>6.3000000000000007</v>
      </c>
      <c r="U2984">
        <v>600</v>
      </c>
    </row>
    <row r="2985" spans="16:21" x14ac:dyDescent="0.15">
      <c r="P2985">
        <f t="shared" si="49"/>
        <v>30902</v>
      </c>
      <c r="Q2985" t="s">
        <v>211</v>
      </c>
      <c r="R2985" t="s">
        <v>140</v>
      </c>
      <c r="S2985" t="s">
        <v>133</v>
      </c>
      <c r="T2985">
        <v>5.5000000000000009</v>
      </c>
      <c r="U2985">
        <v>540</v>
      </c>
    </row>
    <row r="2986" spans="16:21" x14ac:dyDescent="0.15">
      <c r="P2986">
        <f t="shared" si="49"/>
        <v>30903</v>
      </c>
      <c r="Q2986" t="s">
        <v>211</v>
      </c>
      <c r="R2986" t="s">
        <v>140</v>
      </c>
      <c r="S2986" t="s">
        <v>134</v>
      </c>
      <c r="T2986">
        <v>4.5000000000000009</v>
      </c>
      <c r="U2986">
        <v>540</v>
      </c>
    </row>
    <row r="2987" spans="16:21" x14ac:dyDescent="0.15">
      <c r="P2987">
        <f t="shared" si="49"/>
        <v>30904</v>
      </c>
      <c r="Q2987" t="s">
        <v>211</v>
      </c>
      <c r="R2987" t="s">
        <v>140</v>
      </c>
      <c r="S2987" t="s">
        <v>135</v>
      </c>
      <c r="T2987">
        <v>3.7000000000000011</v>
      </c>
      <c r="U2987">
        <v>540</v>
      </c>
    </row>
    <row r="2988" spans="16:21" x14ac:dyDescent="0.15">
      <c r="P2988">
        <f t="shared" si="49"/>
        <v>30905</v>
      </c>
      <c r="Q2988" t="s">
        <v>211</v>
      </c>
      <c r="R2988" t="s">
        <v>140</v>
      </c>
      <c r="S2988" t="s">
        <v>136</v>
      </c>
      <c r="T2988">
        <v>2.9000000000000004</v>
      </c>
      <c r="U2988">
        <v>460</v>
      </c>
    </row>
    <row r="2989" spans="16:21" x14ac:dyDescent="0.15">
      <c r="P2989">
        <f t="shared" si="49"/>
        <v>30906</v>
      </c>
      <c r="Q2989" t="s">
        <v>211</v>
      </c>
      <c r="R2989" t="s">
        <v>140</v>
      </c>
      <c r="S2989" t="s">
        <v>137</v>
      </c>
      <c r="T2989">
        <v>2.3000000000000007</v>
      </c>
      <c r="U2989">
        <v>460</v>
      </c>
    </row>
    <row r="2990" spans="16:21" x14ac:dyDescent="0.15">
      <c r="P2990">
        <f t="shared" si="49"/>
        <v>30907</v>
      </c>
      <c r="Q2990" t="s">
        <v>211</v>
      </c>
      <c r="R2990" t="s">
        <v>140</v>
      </c>
      <c r="S2990" t="s">
        <v>138</v>
      </c>
      <c r="T2990">
        <v>1.6000000000000005</v>
      </c>
      <c r="U2990">
        <v>460</v>
      </c>
    </row>
    <row r="2991" spans="16:21" x14ac:dyDescent="0.15">
      <c r="P2991">
        <f t="shared" si="49"/>
        <v>30908</v>
      </c>
      <c r="Q2991" t="s">
        <v>211</v>
      </c>
      <c r="R2991" t="s">
        <v>140</v>
      </c>
      <c r="S2991" t="s">
        <v>139</v>
      </c>
      <c r="T2991">
        <v>0.60000000000000053</v>
      </c>
      <c r="U2991">
        <v>460</v>
      </c>
    </row>
    <row r="2992" spans="16:21" x14ac:dyDescent="0.15">
      <c r="P2992">
        <f t="shared" si="49"/>
        <v>30909</v>
      </c>
      <c r="Q2992" t="s">
        <v>211</v>
      </c>
      <c r="R2992" t="s">
        <v>140</v>
      </c>
      <c r="S2992" t="s">
        <v>140</v>
      </c>
      <c r="T2992">
        <v>0</v>
      </c>
      <c r="U2992">
        <v>0</v>
      </c>
    </row>
    <row r="2993" spans="16:21" x14ac:dyDescent="0.15">
      <c r="P2993">
        <f t="shared" si="49"/>
        <v>30910</v>
      </c>
      <c r="Q2993" t="s">
        <v>211</v>
      </c>
      <c r="R2993" t="s">
        <v>140</v>
      </c>
      <c r="S2993" t="s">
        <v>141</v>
      </c>
      <c r="T2993">
        <v>0.69999999999999929</v>
      </c>
      <c r="U2993">
        <v>460</v>
      </c>
    </row>
    <row r="2994" spans="16:21" x14ac:dyDescent="0.15">
      <c r="P2994">
        <f t="shared" si="49"/>
        <v>30911</v>
      </c>
      <c r="Q2994" t="s">
        <v>211</v>
      </c>
      <c r="R2994" t="s">
        <v>140</v>
      </c>
      <c r="S2994" t="s">
        <v>142</v>
      </c>
      <c r="T2994">
        <v>1.6999999999999993</v>
      </c>
      <c r="U2994">
        <v>460</v>
      </c>
    </row>
    <row r="2995" spans="16:21" x14ac:dyDescent="0.15">
      <c r="P2995">
        <f t="shared" si="49"/>
        <v>30912</v>
      </c>
      <c r="Q2995" t="s">
        <v>211</v>
      </c>
      <c r="R2995" t="s">
        <v>140</v>
      </c>
      <c r="S2995" t="s">
        <v>143</v>
      </c>
      <c r="T2995">
        <v>2.5999999999999996</v>
      </c>
      <c r="U2995">
        <v>460</v>
      </c>
    </row>
    <row r="2996" spans="16:21" x14ac:dyDescent="0.15">
      <c r="P2996">
        <f t="shared" si="49"/>
        <v>30913</v>
      </c>
      <c r="Q2996" t="s">
        <v>211</v>
      </c>
      <c r="R2996" t="s">
        <v>140</v>
      </c>
      <c r="S2996" t="s">
        <v>144</v>
      </c>
      <c r="T2996">
        <v>3.5999999999999996</v>
      </c>
      <c r="U2996">
        <v>540</v>
      </c>
    </row>
    <row r="2997" spans="16:21" x14ac:dyDescent="0.15">
      <c r="P2997">
        <f t="shared" si="49"/>
        <v>30914</v>
      </c>
      <c r="Q2997" t="s">
        <v>211</v>
      </c>
      <c r="R2997" t="s">
        <v>140</v>
      </c>
      <c r="S2997" t="s">
        <v>145</v>
      </c>
      <c r="T2997">
        <v>4.5999999999999996</v>
      </c>
      <c r="U2997">
        <v>540</v>
      </c>
    </row>
    <row r="2998" spans="16:21" x14ac:dyDescent="0.15">
      <c r="P2998">
        <f t="shared" si="49"/>
        <v>30915</v>
      </c>
      <c r="Q2998" t="s">
        <v>211</v>
      </c>
      <c r="R2998" t="s">
        <v>140</v>
      </c>
      <c r="S2998" t="s">
        <v>146</v>
      </c>
      <c r="T2998">
        <v>5.5</v>
      </c>
      <c r="U2998">
        <v>540</v>
      </c>
    </row>
    <row r="2999" spans="16:21" x14ac:dyDescent="0.15">
      <c r="P2999">
        <f t="shared" si="49"/>
        <v>30916</v>
      </c>
      <c r="Q2999" t="s">
        <v>211</v>
      </c>
      <c r="R2999" t="s">
        <v>140</v>
      </c>
      <c r="S2999" t="s">
        <v>147</v>
      </c>
      <c r="T2999">
        <v>6.6999999999999993</v>
      </c>
      <c r="U2999">
        <v>600</v>
      </c>
    </row>
    <row r="3000" spans="16:21" x14ac:dyDescent="0.15">
      <c r="P3000">
        <f t="shared" si="49"/>
        <v>30917</v>
      </c>
      <c r="Q3000" t="s">
        <v>211</v>
      </c>
      <c r="R3000" t="s">
        <v>140</v>
      </c>
      <c r="S3000" t="s">
        <v>148</v>
      </c>
      <c r="T3000">
        <v>7.6999999999999993</v>
      </c>
      <c r="U3000">
        <v>600</v>
      </c>
    </row>
    <row r="3001" spans="16:21" x14ac:dyDescent="0.15">
      <c r="P3001">
        <f t="shared" si="49"/>
        <v>30918</v>
      </c>
      <c r="Q3001" t="s">
        <v>211</v>
      </c>
      <c r="R3001" t="s">
        <v>140</v>
      </c>
      <c r="S3001" t="s">
        <v>149</v>
      </c>
      <c r="T3001">
        <v>8.6999999999999993</v>
      </c>
      <c r="U3001">
        <v>600</v>
      </c>
    </row>
    <row r="3002" spans="16:21" x14ac:dyDescent="0.15">
      <c r="P3002">
        <f t="shared" si="49"/>
        <v>31000</v>
      </c>
      <c r="Q3002" t="s">
        <v>211</v>
      </c>
      <c r="R3002" t="s">
        <v>141</v>
      </c>
      <c r="S3002" t="s">
        <v>131</v>
      </c>
      <c r="T3002">
        <v>9</v>
      </c>
      <c r="U3002">
        <v>600</v>
      </c>
    </row>
    <row r="3003" spans="16:21" x14ac:dyDescent="0.15">
      <c r="P3003">
        <f t="shared" si="49"/>
        <v>31001</v>
      </c>
      <c r="Q3003" t="s">
        <v>211</v>
      </c>
      <c r="R3003" t="s">
        <v>141</v>
      </c>
      <c r="S3003" t="s">
        <v>132</v>
      </c>
      <c r="T3003">
        <v>7</v>
      </c>
      <c r="U3003">
        <v>600</v>
      </c>
    </row>
    <row r="3004" spans="16:21" x14ac:dyDescent="0.15">
      <c r="P3004">
        <f t="shared" si="49"/>
        <v>31002</v>
      </c>
      <c r="Q3004" t="s">
        <v>211</v>
      </c>
      <c r="R3004" t="s">
        <v>141</v>
      </c>
      <c r="S3004" t="s">
        <v>133</v>
      </c>
      <c r="T3004">
        <v>6.2</v>
      </c>
      <c r="U3004">
        <v>600</v>
      </c>
    </row>
    <row r="3005" spans="16:21" x14ac:dyDescent="0.15">
      <c r="P3005">
        <f t="shared" si="49"/>
        <v>31003</v>
      </c>
      <c r="Q3005" t="s">
        <v>211</v>
      </c>
      <c r="R3005" t="s">
        <v>141</v>
      </c>
      <c r="S3005" t="s">
        <v>134</v>
      </c>
      <c r="T3005">
        <v>5.2</v>
      </c>
      <c r="U3005">
        <v>540</v>
      </c>
    </row>
    <row r="3006" spans="16:21" x14ac:dyDescent="0.15">
      <c r="P3006">
        <f t="shared" si="49"/>
        <v>31004</v>
      </c>
      <c r="Q3006" t="s">
        <v>211</v>
      </c>
      <c r="R3006" t="s">
        <v>141</v>
      </c>
      <c r="S3006" t="s">
        <v>135</v>
      </c>
      <c r="T3006">
        <v>4.4000000000000004</v>
      </c>
      <c r="U3006">
        <v>540</v>
      </c>
    </row>
    <row r="3007" spans="16:21" x14ac:dyDescent="0.15">
      <c r="P3007">
        <f t="shared" si="49"/>
        <v>31005</v>
      </c>
      <c r="Q3007" t="s">
        <v>211</v>
      </c>
      <c r="R3007" t="s">
        <v>141</v>
      </c>
      <c r="S3007" t="s">
        <v>136</v>
      </c>
      <c r="T3007">
        <v>3.5999999999999996</v>
      </c>
      <c r="U3007">
        <v>540</v>
      </c>
    </row>
    <row r="3008" spans="16:21" x14ac:dyDescent="0.15">
      <c r="P3008">
        <f t="shared" si="49"/>
        <v>31006</v>
      </c>
      <c r="Q3008" t="s">
        <v>211</v>
      </c>
      <c r="R3008" t="s">
        <v>141</v>
      </c>
      <c r="S3008" t="s">
        <v>137</v>
      </c>
      <c r="T3008">
        <v>3</v>
      </c>
      <c r="U3008">
        <v>460</v>
      </c>
    </row>
    <row r="3009" spans="16:21" x14ac:dyDescent="0.15">
      <c r="P3009">
        <f t="shared" si="49"/>
        <v>31007</v>
      </c>
      <c r="Q3009" t="s">
        <v>211</v>
      </c>
      <c r="R3009" t="s">
        <v>141</v>
      </c>
      <c r="S3009" t="s">
        <v>138</v>
      </c>
      <c r="T3009">
        <v>2.2999999999999998</v>
      </c>
      <c r="U3009">
        <v>460</v>
      </c>
    </row>
    <row r="3010" spans="16:21" x14ac:dyDescent="0.15">
      <c r="P3010">
        <f t="shared" si="49"/>
        <v>31008</v>
      </c>
      <c r="Q3010" t="s">
        <v>211</v>
      </c>
      <c r="R3010" t="s">
        <v>141</v>
      </c>
      <c r="S3010" t="s">
        <v>139</v>
      </c>
      <c r="T3010">
        <v>1.2999999999999998</v>
      </c>
      <c r="U3010">
        <v>460</v>
      </c>
    </row>
    <row r="3011" spans="16:21" x14ac:dyDescent="0.15">
      <c r="P3011">
        <f t="shared" ref="P3011:P3074" si="50">IF(Q3011="国道58号・330号沿線（那覇⇔コザ）",1,IF(Q3011="国道329号・330号沿線（那覇⇔与那原）",2,3))*10000+LEFT(R3011,2)*100+LEFT(S3011,2)</f>
        <v>31009</v>
      </c>
      <c r="Q3011" t="s">
        <v>211</v>
      </c>
      <c r="R3011" t="s">
        <v>141</v>
      </c>
      <c r="S3011" t="s">
        <v>140</v>
      </c>
      <c r="T3011">
        <v>0.69999999999999929</v>
      </c>
      <c r="U3011">
        <v>460</v>
      </c>
    </row>
    <row r="3012" spans="16:21" x14ac:dyDescent="0.15">
      <c r="P3012">
        <f t="shared" si="50"/>
        <v>31010</v>
      </c>
      <c r="Q3012" t="s">
        <v>211</v>
      </c>
      <c r="R3012" t="s">
        <v>141</v>
      </c>
      <c r="S3012" t="s">
        <v>141</v>
      </c>
      <c r="T3012">
        <v>0</v>
      </c>
      <c r="U3012">
        <v>0</v>
      </c>
    </row>
    <row r="3013" spans="16:21" x14ac:dyDescent="0.15">
      <c r="P3013">
        <f t="shared" si="50"/>
        <v>31011</v>
      </c>
      <c r="Q3013" t="s">
        <v>211</v>
      </c>
      <c r="R3013" t="s">
        <v>141</v>
      </c>
      <c r="S3013" t="s">
        <v>142</v>
      </c>
      <c r="T3013">
        <v>1</v>
      </c>
      <c r="U3013">
        <v>460</v>
      </c>
    </row>
    <row r="3014" spans="16:21" x14ac:dyDescent="0.15">
      <c r="P3014">
        <f t="shared" si="50"/>
        <v>31012</v>
      </c>
      <c r="Q3014" t="s">
        <v>211</v>
      </c>
      <c r="R3014" t="s">
        <v>141</v>
      </c>
      <c r="S3014" t="s">
        <v>143</v>
      </c>
      <c r="T3014">
        <v>1.9000000000000004</v>
      </c>
      <c r="U3014">
        <v>460</v>
      </c>
    </row>
    <row r="3015" spans="16:21" x14ac:dyDescent="0.15">
      <c r="P3015">
        <f t="shared" si="50"/>
        <v>31013</v>
      </c>
      <c r="Q3015" t="s">
        <v>211</v>
      </c>
      <c r="R3015" t="s">
        <v>141</v>
      </c>
      <c r="S3015" t="s">
        <v>144</v>
      </c>
      <c r="T3015">
        <v>2.9000000000000004</v>
      </c>
      <c r="U3015">
        <v>460</v>
      </c>
    </row>
    <row r="3016" spans="16:21" x14ac:dyDescent="0.15">
      <c r="P3016">
        <f t="shared" si="50"/>
        <v>31014</v>
      </c>
      <c r="Q3016" t="s">
        <v>211</v>
      </c>
      <c r="R3016" t="s">
        <v>141</v>
      </c>
      <c r="S3016" t="s">
        <v>145</v>
      </c>
      <c r="T3016">
        <v>3.9000000000000004</v>
      </c>
      <c r="U3016">
        <v>540</v>
      </c>
    </row>
    <row r="3017" spans="16:21" x14ac:dyDescent="0.15">
      <c r="P3017">
        <f t="shared" si="50"/>
        <v>31015</v>
      </c>
      <c r="Q3017" t="s">
        <v>211</v>
      </c>
      <c r="R3017" t="s">
        <v>141</v>
      </c>
      <c r="S3017" t="s">
        <v>146</v>
      </c>
      <c r="T3017">
        <v>4.8000000000000007</v>
      </c>
      <c r="U3017">
        <v>540</v>
      </c>
    </row>
    <row r="3018" spans="16:21" x14ac:dyDescent="0.15">
      <c r="P3018">
        <f t="shared" si="50"/>
        <v>31016</v>
      </c>
      <c r="Q3018" t="s">
        <v>211</v>
      </c>
      <c r="R3018" t="s">
        <v>141</v>
      </c>
      <c r="S3018" t="s">
        <v>147</v>
      </c>
      <c r="T3018">
        <v>6</v>
      </c>
      <c r="U3018">
        <v>540</v>
      </c>
    </row>
    <row r="3019" spans="16:21" x14ac:dyDescent="0.15">
      <c r="P3019">
        <f t="shared" si="50"/>
        <v>31017</v>
      </c>
      <c r="Q3019" t="s">
        <v>211</v>
      </c>
      <c r="R3019" t="s">
        <v>141</v>
      </c>
      <c r="S3019" t="s">
        <v>148</v>
      </c>
      <c r="T3019">
        <v>7</v>
      </c>
      <c r="U3019">
        <v>600</v>
      </c>
    </row>
    <row r="3020" spans="16:21" x14ac:dyDescent="0.15">
      <c r="P3020">
        <f t="shared" si="50"/>
        <v>31018</v>
      </c>
      <c r="Q3020" t="s">
        <v>211</v>
      </c>
      <c r="R3020" t="s">
        <v>141</v>
      </c>
      <c r="S3020" t="s">
        <v>149</v>
      </c>
      <c r="T3020">
        <v>8</v>
      </c>
      <c r="U3020">
        <v>600</v>
      </c>
    </row>
    <row r="3021" spans="16:21" x14ac:dyDescent="0.15">
      <c r="P3021">
        <f t="shared" si="50"/>
        <v>31100</v>
      </c>
      <c r="Q3021" t="s">
        <v>211</v>
      </c>
      <c r="R3021" t="s">
        <v>142</v>
      </c>
      <c r="S3021" t="s">
        <v>131</v>
      </c>
      <c r="T3021">
        <v>10</v>
      </c>
      <c r="U3021">
        <v>680</v>
      </c>
    </row>
    <row r="3022" spans="16:21" x14ac:dyDescent="0.15">
      <c r="P3022">
        <f t="shared" si="50"/>
        <v>31101</v>
      </c>
      <c r="Q3022" t="s">
        <v>211</v>
      </c>
      <c r="R3022" t="s">
        <v>142</v>
      </c>
      <c r="S3022" t="s">
        <v>132</v>
      </c>
      <c r="T3022">
        <v>8</v>
      </c>
      <c r="U3022">
        <v>600</v>
      </c>
    </row>
    <row r="3023" spans="16:21" x14ac:dyDescent="0.15">
      <c r="P3023">
        <f t="shared" si="50"/>
        <v>31102</v>
      </c>
      <c r="Q3023" t="s">
        <v>211</v>
      </c>
      <c r="R3023" t="s">
        <v>142</v>
      </c>
      <c r="S3023" t="s">
        <v>133</v>
      </c>
      <c r="T3023">
        <v>7.2</v>
      </c>
      <c r="U3023">
        <v>600</v>
      </c>
    </row>
    <row r="3024" spans="16:21" x14ac:dyDescent="0.15">
      <c r="P3024">
        <f t="shared" si="50"/>
        <v>31103</v>
      </c>
      <c r="Q3024" t="s">
        <v>211</v>
      </c>
      <c r="R3024" t="s">
        <v>142</v>
      </c>
      <c r="S3024" t="s">
        <v>134</v>
      </c>
      <c r="T3024">
        <v>6.2</v>
      </c>
      <c r="U3024">
        <v>600</v>
      </c>
    </row>
    <row r="3025" spans="16:21" x14ac:dyDescent="0.15">
      <c r="P3025">
        <f t="shared" si="50"/>
        <v>31104</v>
      </c>
      <c r="Q3025" t="s">
        <v>211</v>
      </c>
      <c r="R3025" t="s">
        <v>142</v>
      </c>
      <c r="S3025" t="s">
        <v>135</v>
      </c>
      <c r="T3025">
        <v>5.4</v>
      </c>
      <c r="U3025">
        <v>540</v>
      </c>
    </row>
    <row r="3026" spans="16:21" x14ac:dyDescent="0.15">
      <c r="P3026">
        <f t="shared" si="50"/>
        <v>31105</v>
      </c>
      <c r="Q3026" t="s">
        <v>211</v>
      </c>
      <c r="R3026" t="s">
        <v>142</v>
      </c>
      <c r="S3026" t="s">
        <v>136</v>
      </c>
      <c r="T3026">
        <v>4.5999999999999996</v>
      </c>
      <c r="U3026">
        <v>540</v>
      </c>
    </row>
    <row r="3027" spans="16:21" x14ac:dyDescent="0.15">
      <c r="P3027">
        <f t="shared" si="50"/>
        <v>31106</v>
      </c>
      <c r="Q3027" t="s">
        <v>211</v>
      </c>
      <c r="R3027" t="s">
        <v>142</v>
      </c>
      <c r="S3027" t="s">
        <v>137</v>
      </c>
      <c r="T3027">
        <v>4</v>
      </c>
      <c r="U3027">
        <v>540</v>
      </c>
    </row>
    <row r="3028" spans="16:21" x14ac:dyDescent="0.15">
      <c r="P3028">
        <f t="shared" si="50"/>
        <v>31107</v>
      </c>
      <c r="Q3028" t="s">
        <v>211</v>
      </c>
      <c r="R3028" t="s">
        <v>142</v>
      </c>
      <c r="S3028" t="s">
        <v>138</v>
      </c>
      <c r="T3028">
        <v>3.3</v>
      </c>
      <c r="U3028">
        <v>540</v>
      </c>
    </row>
    <row r="3029" spans="16:21" x14ac:dyDescent="0.15">
      <c r="P3029">
        <f t="shared" si="50"/>
        <v>31108</v>
      </c>
      <c r="Q3029" t="s">
        <v>211</v>
      </c>
      <c r="R3029" t="s">
        <v>142</v>
      </c>
      <c r="S3029" t="s">
        <v>139</v>
      </c>
      <c r="T3029">
        <v>2.2999999999999998</v>
      </c>
      <c r="U3029">
        <v>460</v>
      </c>
    </row>
    <row r="3030" spans="16:21" x14ac:dyDescent="0.15">
      <c r="P3030">
        <f t="shared" si="50"/>
        <v>31109</v>
      </c>
      <c r="Q3030" t="s">
        <v>211</v>
      </c>
      <c r="R3030" t="s">
        <v>142</v>
      </c>
      <c r="S3030" t="s">
        <v>140</v>
      </c>
      <c r="T3030">
        <v>1.6999999999999993</v>
      </c>
      <c r="U3030">
        <v>460</v>
      </c>
    </row>
    <row r="3031" spans="16:21" x14ac:dyDescent="0.15">
      <c r="P3031">
        <f t="shared" si="50"/>
        <v>31110</v>
      </c>
      <c r="Q3031" t="s">
        <v>211</v>
      </c>
      <c r="R3031" t="s">
        <v>142</v>
      </c>
      <c r="S3031" t="s">
        <v>141</v>
      </c>
      <c r="T3031">
        <v>1</v>
      </c>
      <c r="U3031">
        <v>460</v>
      </c>
    </row>
    <row r="3032" spans="16:21" x14ac:dyDescent="0.15">
      <c r="P3032">
        <f t="shared" si="50"/>
        <v>31111</v>
      </c>
      <c r="Q3032" t="s">
        <v>211</v>
      </c>
      <c r="R3032" t="s">
        <v>142</v>
      </c>
      <c r="S3032" t="s">
        <v>142</v>
      </c>
      <c r="T3032">
        <v>0</v>
      </c>
      <c r="U3032">
        <v>0</v>
      </c>
    </row>
    <row r="3033" spans="16:21" x14ac:dyDescent="0.15">
      <c r="P3033">
        <f t="shared" si="50"/>
        <v>31112</v>
      </c>
      <c r="Q3033" t="s">
        <v>211</v>
      </c>
      <c r="R3033" t="s">
        <v>142</v>
      </c>
      <c r="S3033" t="s">
        <v>143</v>
      </c>
      <c r="T3033">
        <v>0.90000000000000036</v>
      </c>
      <c r="U3033">
        <v>460</v>
      </c>
    </row>
    <row r="3034" spans="16:21" x14ac:dyDescent="0.15">
      <c r="P3034">
        <f t="shared" si="50"/>
        <v>31113</v>
      </c>
      <c r="Q3034" t="s">
        <v>211</v>
      </c>
      <c r="R3034" t="s">
        <v>142</v>
      </c>
      <c r="S3034" t="s">
        <v>144</v>
      </c>
      <c r="T3034">
        <v>1.9000000000000004</v>
      </c>
      <c r="U3034">
        <v>460</v>
      </c>
    </row>
    <row r="3035" spans="16:21" x14ac:dyDescent="0.15">
      <c r="P3035">
        <f t="shared" si="50"/>
        <v>31114</v>
      </c>
      <c r="Q3035" t="s">
        <v>211</v>
      </c>
      <c r="R3035" t="s">
        <v>142</v>
      </c>
      <c r="S3035" t="s">
        <v>145</v>
      </c>
      <c r="T3035">
        <v>2.9000000000000004</v>
      </c>
      <c r="U3035">
        <v>460</v>
      </c>
    </row>
    <row r="3036" spans="16:21" x14ac:dyDescent="0.15">
      <c r="P3036">
        <f t="shared" si="50"/>
        <v>31115</v>
      </c>
      <c r="Q3036" t="s">
        <v>211</v>
      </c>
      <c r="R3036" t="s">
        <v>142</v>
      </c>
      <c r="S3036" t="s">
        <v>146</v>
      </c>
      <c r="T3036">
        <v>3.8000000000000007</v>
      </c>
      <c r="U3036">
        <v>540</v>
      </c>
    </row>
    <row r="3037" spans="16:21" x14ac:dyDescent="0.15">
      <c r="P3037">
        <f t="shared" si="50"/>
        <v>31116</v>
      </c>
      <c r="Q3037" t="s">
        <v>211</v>
      </c>
      <c r="R3037" t="s">
        <v>142</v>
      </c>
      <c r="S3037" t="s">
        <v>147</v>
      </c>
      <c r="T3037">
        <v>5</v>
      </c>
      <c r="U3037">
        <v>540</v>
      </c>
    </row>
    <row r="3038" spans="16:21" x14ac:dyDescent="0.15">
      <c r="P3038">
        <f t="shared" si="50"/>
        <v>31117</v>
      </c>
      <c r="Q3038" t="s">
        <v>211</v>
      </c>
      <c r="R3038" t="s">
        <v>142</v>
      </c>
      <c r="S3038" t="s">
        <v>148</v>
      </c>
      <c r="T3038">
        <v>6</v>
      </c>
      <c r="U3038">
        <v>540</v>
      </c>
    </row>
    <row r="3039" spans="16:21" x14ac:dyDescent="0.15">
      <c r="P3039">
        <f t="shared" si="50"/>
        <v>31118</v>
      </c>
      <c r="Q3039" t="s">
        <v>211</v>
      </c>
      <c r="R3039" t="s">
        <v>142</v>
      </c>
      <c r="S3039" t="s">
        <v>149</v>
      </c>
      <c r="T3039">
        <v>7</v>
      </c>
      <c r="U3039">
        <v>600</v>
      </c>
    </row>
    <row r="3040" spans="16:21" x14ac:dyDescent="0.15">
      <c r="P3040">
        <f t="shared" si="50"/>
        <v>31200</v>
      </c>
      <c r="Q3040" t="s">
        <v>211</v>
      </c>
      <c r="R3040" t="s">
        <v>143</v>
      </c>
      <c r="S3040" t="s">
        <v>131</v>
      </c>
      <c r="T3040">
        <v>10.9</v>
      </c>
      <c r="U3040">
        <v>680</v>
      </c>
    </row>
    <row r="3041" spans="16:21" x14ac:dyDescent="0.15">
      <c r="P3041">
        <f t="shared" si="50"/>
        <v>31201</v>
      </c>
      <c r="Q3041" t="s">
        <v>211</v>
      </c>
      <c r="R3041" t="s">
        <v>143</v>
      </c>
      <c r="S3041" t="s">
        <v>132</v>
      </c>
      <c r="T3041">
        <v>8.9</v>
      </c>
      <c r="U3041">
        <v>600</v>
      </c>
    </row>
    <row r="3042" spans="16:21" x14ac:dyDescent="0.15">
      <c r="P3042">
        <f t="shared" si="50"/>
        <v>31202</v>
      </c>
      <c r="Q3042" t="s">
        <v>211</v>
      </c>
      <c r="R3042" t="s">
        <v>143</v>
      </c>
      <c r="S3042" t="s">
        <v>133</v>
      </c>
      <c r="T3042">
        <v>8.1000000000000014</v>
      </c>
      <c r="U3042">
        <v>600</v>
      </c>
    </row>
    <row r="3043" spans="16:21" x14ac:dyDescent="0.15">
      <c r="P3043">
        <f t="shared" si="50"/>
        <v>31203</v>
      </c>
      <c r="Q3043" t="s">
        <v>211</v>
      </c>
      <c r="R3043" t="s">
        <v>143</v>
      </c>
      <c r="S3043" t="s">
        <v>134</v>
      </c>
      <c r="T3043">
        <v>7.1000000000000005</v>
      </c>
      <c r="U3043">
        <v>600</v>
      </c>
    </row>
    <row r="3044" spans="16:21" x14ac:dyDescent="0.15">
      <c r="P3044">
        <f t="shared" si="50"/>
        <v>31204</v>
      </c>
      <c r="Q3044" t="s">
        <v>211</v>
      </c>
      <c r="R3044" t="s">
        <v>143</v>
      </c>
      <c r="S3044" t="s">
        <v>135</v>
      </c>
      <c r="T3044">
        <v>6.3000000000000007</v>
      </c>
      <c r="U3044">
        <v>600</v>
      </c>
    </row>
    <row r="3045" spans="16:21" x14ac:dyDescent="0.15">
      <c r="P3045">
        <f t="shared" si="50"/>
        <v>31205</v>
      </c>
      <c r="Q3045" t="s">
        <v>211</v>
      </c>
      <c r="R3045" t="s">
        <v>143</v>
      </c>
      <c r="S3045" t="s">
        <v>136</v>
      </c>
      <c r="T3045">
        <v>5.5</v>
      </c>
      <c r="U3045">
        <v>540</v>
      </c>
    </row>
    <row r="3046" spans="16:21" x14ac:dyDescent="0.15">
      <c r="P3046">
        <f t="shared" si="50"/>
        <v>31206</v>
      </c>
      <c r="Q3046" t="s">
        <v>211</v>
      </c>
      <c r="R3046" t="s">
        <v>143</v>
      </c>
      <c r="S3046" t="s">
        <v>137</v>
      </c>
      <c r="T3046">
        <v>4.9000000000000004</v>
      </c>
      <c r="U3046">
        <v>540</v>
      </c>
    </row>
    <row r="3047" spans="16:21" x14ac:dyDescent="0.15">
      <c r="P3047">
        <f t="shared" si="50"/>
        <v>31207</v>
      </c>
      <c r="Q3047" t="s">
        <v>211</v>
      </c>
      <c r="R3047" t="s">
        <v>143</v>
      </c>
      <c r="S3047" t="s">
        <v>138</v>
      </c>
      <c r="T3047">
        <v>4.2</v>
      </c>
      <c r="U3047">
        <v>540</v>
      </c>
    </row>
    <row r="3048" spans="16:21" x14ac:dyDescent="0.15">
      <c r="P3048">
        <f t="shared" si="50"/>
        <v>31208</v>
      </c>
      <c r="Q3048" t="s">
        <v>211</v>
      </c>
      <c r="R3048" t="s">
        <v>143</v>
      </c>
      <c r="S3048" t="s">
        <v>139</v>
      </c>
      <c r="T3048">
        <v>3.2</v>
      </c>
      <c r="U3048">
        <v>540</v>
      </c>
    </row>
    <row r="3049" spans="16:21" x14ac:dyDescent="0.15">
      <c r="P3049">
        <f t="shared" si="50"/>
        <v>31209</v>
      </c>
      <c r="Q3049" t="s">
        <v>211</v>
      </c>
      <c r="R3049" t="s">
        <v>143</v>
      </c>
      <c r="S3049" t="s">
        <v>140</v>
      </c>
      <c r="T3049">
        <v>2.5999999999999996</v>
      </c>
      <c r="U3049">
        <v>460</v>
      </c>
    </row>
    <row r="3050" spans="16:21" x14ac:dyDescent="0.15">
      <c r="P3050">
        <f t="shared" si="50"/>
        <v>31210</v>
      </c>
      <c r="Q3050" t="s">
        <v>211</v>
      </c>
      <c r="R3050" t="s">
        <v>143</v>
      </c>
      <c r="S3050" t="s">
        <v>141</v>
      </c>
      <c r="T3050">
        <v>1.9000000000000004</v>
      </c>
      <c r="U3050">
        <v>460</v>
      </c>
    </row>
    <row r="3051" spans="16:21" x14ac:dyDescent="0.15">
      <c r="P3051">
        <f t="shared" si="50"/>
        <v>31211</v>
      </c>
      <c r="Q3051" t="s">
        <v>211</v>
      </c>
      <c r="R3051" t="s">
        <v>143</v>
      </c>
      <c r="S3051" t="s">
        <v>142</v>
      </c>
      <c r="T3051">
        <v>0.90000000000000036</v>
      </c>
      <c r="U3051">
        <v>460</v>
      </c>
    </row>
    <row r="3052" spans="16:21" x14ac:dyDescent="0.15">
      <c r="P3052">
        <f t="shared" si="50"/>
        <v>31212</v>
      </c>
      <c r="Q3052" t="s">
        <v>211</v>
      </c>
      <c r="R3052" t="s">
        <v>143</v>
      </c>
      <c r="S3052" t="s">
        <v>143</v>
      </c>
      <c r="T3052">
        <v>0</v>
      </c>
      <c r="U3052">
        <v>0</v>
      </c>
    </row>
    <row r="3053" spans="16:21" x14ac:dyDescent="0.15">
      <c r="P3053">
        <f t="shared" si="50"/>
        <v>31213</v>
      </c>
      <c r="Q3053" t="s">
        <v>211</v>
      </c>
      <c r="R3053" t="s">
        <v>143</v>
      </c>
      <c r="S3053" t="s">
        <v>144</v>
      </c>
      <c r="T3053">
        <v>1</v>
      </c>
      <c r="U3053">
        <v>460</v>
      </c>
    </row>
    <row r="3054" spans="16:21" x14ac:dyDescent="0.15">
      <c r="P3054">
        <f t="shared" si="50"/>
        <v>31214</v>
      </c>
      <c r="Q3054" t="s">
        <v>211</v>
      </c>
      <c r="R3054" t="s">
        <v>143</v>
      </c>
      <c r="S3054" t="s">
        <v>145</v>
      </c>
      <c r="T3054">
        <v>2</v>
      </c>
      <c r="U3054">
        <v>460</v>
      </c>
    </row>
    <row r="3055" spans="16:21" x14ac:dyDescent="0.15">
      <c r="P3055">
        <f t="shared" si="50"/>
        <v>31215</v>
      </c>
      <c r="Q3055" t="s">
        <v>211</v>
      </c>
      <c r="R3055" t="s">
        <v>143</v>
      </c>
      <c r="S3055" t="s">
        <v>146</v>
      </c>
      <c r="T3055">
        <v>2.9000000000000004</v>
      </c>
      <c r="U3055">
        <v>460</v>
      </c>
    </row>
    <row r="3056" spans="16:21" x14ac:dyDescent="0.15">
      <c r="P3056">
        <f t="shared" si="50"/>
        <v>31216</v>
      </c>
      <c r="Q3056" t="s">
        <v>211</v>
      </c>
      <c r="R3056" t="s">
        <v>143</v>
      </c>
      <c r="S3056" t="s">
        <v>147</v>
      </c>
      <c r="T3056">
        <v>4.0999999999999996</v>
      </c>
      <c r="U3056">
        <v>540</v>
      </c>
    </row>
    <row r="3057" spans="16:21" x14ac:dyDescent="0.15">
      <c r="P3057">
        <f t="shared" si="50"/>
        <v>31217</v>
      </c>
      <c r="Q3057" t="s">
        <v>211</v>
      </c>
      <c r="R3057" t="s">
        <v>143</v>
      </c>
      <c r="S3057" t="s">
        <v>148</v>
      </c>
      <c r="T3057">
        <v>5.0999999999999996</v>
      </c>
      <c r="U3057">
        <v>540</v>
      </c>
    </row>
    <row r="3058" spans="16:21" x14ac:dyDescent="0.15">
      <c r="P3058">
        <f t="shared" si="50"/>
        <v>31218</v>
      </c>
      <c r="Q3058" t="s">
        <v>211</v>
      </c>
      <c r="R3058" t="s">
        <v>143</v>
      </c>
      <c r="S3058" t="s">
        <v>149</v>
      </c>
      <c r="T3058">
        <v>6.1</v>
      </c>
      <c r="U3058">
        <v>600</v>
      </c>
    </row>
    <row r="3059" spans="16:21" x14ac:dyDescent="0.15">
      <c r="P3059">
        <f t="shared" si="50"/>
        <v>31300</v>
      </c>
      <c r="Q3059" t="s">
        <v>211</v>
      </c>
      <c r="R3059" t="s">
        <v>144</v>
      </c>
      <c r="S3059" t="s">
        <v>131</v>
      </c>
      <c r="T3059">
        <v>11.9</v>
      </c>
      <c r="U3059">
        <v>680</v>
      </c>
    </row>
    <row r="3060" spans="16:21" x14ac:dyDescent="0.15">
      <c r="P3060">
        <f t="shared" si="50"/>
        <v>31301</v>
      </c>
      <c r="Q3060" t="s">
        <v>211</v>
      </c>
      <c r="R3060" t="s">
        <v>144</v>
      </c>
      <c r="S3060" t="s">
        <v>132</v>
      </c>
      <c r="T3060">
        <v>9.9</v>
      </c>
      <c r="U3060">
        <v>680</v>
      </c>
    </row>
    <row r="3061" spans="16:21" x14ac:dyDescent="0.15">
      <c r="P3061">
        <f t="shared" si="50"/>
        <v>31302</v>
      </c>
      <c r="Q3061" t="s">
        <v>211</v>
      </c>
      <c r="R3061" t="s">
        <v>144</v>
      </c>
      <c r="S3061" t="s">
        <v>133</v>
      </c>
      <c r="T3061">
        <v>9.1000000000000014</v>
      </c>
      <c r="U3061">
        <v>680</v>
      </c>
    </row>
    <row r="3062" spans="16:21" x14ac:dyDescent="0.15">
      <c r="P3062">
        <f t="shared" si="50"/>
        <v>31303</v>
      </c>
      <c r="Q3062" t="s">
        <v>211</v>
      </c>
      <c r="R3062" t="s">
        <v>144</v>
      </c>
      <c r="S3062" t="s">
        <v>134</v>
      </c>
      <c r="T3062">
        <v>8.1000000000000014</v>
      </c>
      <c r="U3062">
        <v>600</v>
      </c>
    </row>
    <row r="3063" spans="16:21" x14ac:dyDescent="0.15">
      <c r="P3063">
        <f t="shared" si="50"/>
        <v>31304</v>
      </c>
      <c r="Q3063" t="s">
        <v>211</v>
      </c>
      <c r="R3063" t="s">
        <v>144</v>
      </c>
      <c r="S3063" t="s">
        <v>135</v>
      </c>
      <c r="T3063">
        <v>7.3000000000000007</v>
      </c>
      <c r="U3063">
        <v>600</v>
      </c>
    </row>
    <row r="3064" spans="16:21" x14ac:dyDescent="0.15">
      <c r="P3064">
        <f t="shared" si="50"/>
        <v>31305</v>
      </c>
      <c r="Q3064" t="s">
        <v>211</v>
      </c>
      <c r="R3064" t="s">
        <v>144</v>
      </c>
      <c r="S3064" t="s">
        <v>136</v>
      </c>
      <c r="T3064">
        <v>6.5</v>
      </c>
      <c r="U3064">
        <v>600</v>
      </c>
    </row>
    <row r="3065" spans="16:21" x14ac:dyDescent="0.15">
      <c r="P3065">
        <f t="shared" si="50"/>
        <v>31306</v>
      </c>
      <c r="Q3065" t="s">
        <v>211</v>
      </c>
      <c r="R3065" t="s">
        <v>144</v>
      </c>
      <c r="S3065" t="s">
        <v>137</v>
      </c>
      <c r="T3065">
        <v>5.9</v>
      </c>
      <c r="U3065">
        <v>540</v>
      </c>
    </row>
    <row r="3066" spans="16:21" x14ac:dyDescent="0.15">
      <c r="P3066">
        <f t="shared" si="50"/>
        <v>31307</v>
      </c>
      <c r="Q3066" t="s">
        <v>211</v>
      </c>
      <c r="R3066" t="s">
        <v>144</v>
      </c>
      <c r="S3066" t="s">
        <v>138</v>
      </c>
      <c r="T3066">
        <v>5.2</v>
      </c>
      <c r="U3066">
        <v>540</v>
      </c>
    </row>
    <row r="3067" spans="16:21" x14ac:dyDescent="0.15">
      <c r="P3067">
        <f t="shared" si="50"/>
        <v>31308</v>
      </c>
      <c r="Q3067" t="s">
        <v>211</v>
      </c>
      <c r="R3067" t="s">
        <v>144</v>
      </c>
      <c r="S3067" t="s">
        <v>139</v>
      </c>
      <c r="T3067">
        <v>4.2</v>
      </c>
      <c r="U3067">
        <v>540</v>
      </c>
    </row>
    <row r="3068" spans="16:21" x14ac:dyDescent="0.15">
      <c r="P3068">
        <f t="shared" si="50"/>
        <v>31309</v>
      </c>
      <c r="Q3068" t="s">
        <v>211</v>
      </c>
      <c r="R3068" t="s">
        <v>144</v>
      </c>
      <c r="S3068" t="s">
        <v>140</v>
      </c>
      <c r="T3068">
        <v>3.5999999999999996</v>
      </c>
      <c r="U3068">
        <v>540</v>
      </c>
    </row>
    <row r="3069" spans="16:21" x14ac:dyDescent="0.15">
      <c r="P3069">
        <f t="shared" si="50"/>
        <v>31310</v>
      </c>
      <c r="Q3069" t="s">
        <v>211</v>
      </c>
      <c r="R3069" t="s">
        <v>144</v>
      </c>
      <c r="S3069" t="s">
        <v>141</v>
      </c>
      <c r="T3069">
        <v>2.9000000000000004</v>
      </c>
      <c r="U3069">
        <v>460</v>
      </c>
    </row>
    <row r="3070" spans="16:21" x14ac:dyDescent="0.15">
      <c r="P3070">
        <f t="shared" si="50"/>
        <v>31311</v>
      </c>
      <c r="Q3070" t="s">
        <v>211</v>
      </c>
      <c r="R3070" t="s">
        <v>144</v>
      </c>
      <c r="S3070" t="s">
        <v>142</v>
      </c>
      <c r="T3070">
        <v>1.9000000000000004</v>
      </c>
      <c r="U3070">
        <v>460</v>
      </c>
    </row>
    <row r="3071" spans="16:21" x14ac:dyDescent="0.15">
      <c r="P3071">
        <f t="shared" si="50"/>
        <v>31312</v>
      </c>
      <c r="Q3071" t="s">
        <v>211</v>
      </c>
      <c r="R3071" t="s">
        <v>144</v>
      </c>
      <c r="S3071" t="s">
        <v>143</v>
      </c>
      <c r="T3071">
        <v>1</v>
      </c>
      <c r="U3071">
        <v>460</v>
      </c>
    </row>
    <row r="3072" spans="16:21" x14ac:dyDescent="0.15">
      <c r="P3072">
        <f t="shared" si="50"/>
        <v>31313</v>
      </c>
      <c r="Q3072" t="s">
        <v>211</v>
      </c>
      <c r="R3072" t="s">
        <v>144</v>
      </c>
      <c r="S3072" t="s">
        <v>144</v>
      </c>
      <c r="T3072">
        <v>0</v>
      </c>
      <c r="U3072">
        <v>0</v>
      </c>
    </row>
    <row r="3073" spans="16:21" x14ac:dyDescent="0.15">
      <c r="P3073">
        <f t="shared" si="50"/>
        <v>31314</v>
      </c>
      <c r="Q3073" t="s">
        <v>211</v>
      </c>
      <c r="R3073" t="s">
        <v>144</v>
      </c>
      <c r="S3073" t="s">
        <v>145</v>
      </c>
      <c r="T3073">
        <v>1</v>
      </c>
      <c r="U3073">
        <v>460</v>
      </c>
    </row>
    <row r="3074" spans="16:21" x14ac:dyDescent="0.15">
      <c r="P3074">
        <f t="shared" si="50"/>
        <v>31315</v>
      </c>
      <c r="Q3074" t="s">
        <v>211</v>
      </c>
      <c r="R3074" t="s">
        <v>144</v>
      </c>
      <c r="S3074" t="s">
        <v>146</v>
      </c>
      <c r="T3074">
        <v>1.9000000000000004</v>
      </c>
      <c r="U3074">
        <v>460</v>
      </c>
    </row>
    <row r="3075" spans="16:21" x14ac:dyDescent="0.15">
      <c r="P3075">
        <f t="shared" ref="P3075:P3138" si="51">IF(Q3075="国道58号・330号沿線（那覇⇔コザ）",1,IF(Q3075="国道329号・330号沿線（那覇⇔与那原）",2,3))*10000+LEFT(R3075,2)*100+LEFT(S3075,2)</f>
        <v>31316</v>
      </c>
      <c r="Q3075" t="s">
        <v>211</v>
      </c>
      <c r="R3075" t="s">
        <v>144</v>
      </c>
      <c r="S3075" t="s">
        <v>147</v>
      </c>
      <c r="T3075">
        <v>3.0999999999999996</v>
      </c>
      <c r="U3075">
        <v>540</v>
      </c>
    </row>
    <row r="3076" spans="16:21" x14ac:dyDescent="0.15">
      <c r="P3076">
        <f t="shared" si="51"/>
        <v>31317</v>
      </c>
      <c r="Q3076" t="s">
        <v>211</v>
      </c>
      <c r="R3076" t="s">
        <v>144</v>
      </c>
      <c r="S3076" t="s">
        <v>148</v>
      </c>
      <c r="T3076">
        <v>4.0999999999999996</v>
      </c>
      <c r="U3076">
        <v>540</v>
      </c>
    </row>
    <row r="3077" spans="16:21" x14ac:dyDescent="0.15">
      <c r="P3077">
        <f t="shared" si="51"/>
        <v>31318</v>
      </c>
      <c r="Q3077" t="s">
        <v>211</v>
      </c>
      <c r="R3077" t="s">
        <v>144</v>
      </c>
      <c r="S3077" t="s">
        <v>149</v>
      </c>
      <c r="T3077">
        <v>5.0999999999999996</v>
      </c>
      <c r="U3077">
        <v>540</v>
      </c>
    </row>
    <row r="3078" spans="16:21" x14ac:dyDescent="0.15">
      <c r="P3078">
        <f t="shared" si="51"/>
        <v>31400</v>
      </c>
      <c r="Q3078" t="s">
        <v>211</v>
      </c>
      <c r="R3078" t="s">
        <v>145</v>
      </c>
      <c r="S3078" t="s">
        <v>131</v>
      </c>
      <c r="T3078">
        <v>12.9</v>
      </c>
      <c r="U3078">
        <v>680</v>
      </c>
    </row>
    <row r="3079" spans="16:21" x14ac:dyDescent="0.15">
      <c r="P3079">
        <f t="shared" si="51"/>
        <v>31401</v>
      </c>
      <c r="Q3079" t="s">
        <v>211</v>
      </c>
      <c r="R3079" t="s">
        <v>145</v>
      </c>
      <c r="S3079" t="s">
        <v>132</v>
      </c>
      <c r="T3079">
        <v>10.9</v>
      </c>
      <c r="U3079">
        <v>680</v>
      </c>
    </row>
    <row r="3080" spans="16:21" x14ac:dyDescent="0.15">
      <c r="P3080">
        <f t="shared" si="51"/>
        <v>31402</v>
      </c>
      <c r="Q3080" t="s">
        <v>211</v>
      </c>
      <c r="R3080" t="s">
        <v>145</v>
      </c>
      <c r="S3080" t="s">
        <v>133</v>
      </c>
      <c r="T3080">
        <v>10.100000000000001</v>
      </c>
      <c r="U3080">
        <v>680</v>
      </c>
    </row>
    <row r="3081" spans="16:21" x14ac:dyDescent="0.15">
      <c r="P3081">
        <f t="shared" si="51"/>
        <v>31403</v>
      </c>
      <c r="Q3081" t="s">
        <v>211</v>
      </c>
      <c r="R3081" t="s">
        <v>145</v>
      </c>
      <c r="S3081" t="s">
        <v>134</v>
      </c>
      <c r="T3081">
        <v>9.1000000000000014</v>
      </c>
      <c r="U3081">
        <v>680</v>
      </c>
    </row>
    <row r="3082" spans="16:21" x14ac:dyDescent="0.15">
      <c r="P3082">
        <f t="shared" si="51"/>
        <v>31404</v>
      </c>
      <c r="Q3082" t="s">
        <v>211</v>
      </c>
      <c r="R3082" t="s">
        <v>145</v>
      </c>
      <c r="S3082" t="s">
        <v>135</v>
      </c>
      <c r="T3082">
        <v>8.3000000000000007</v>
      </c>
      <c r="U3082">
        <v>600</v>
      </c>
    </row>
    <row r="3083" spans="16:21" x14ac:dyDescent="0.15">
      <c r="P3083">
        <f t="shared" si="51"/>
        <v>31405</v>
      </c>
      <c r="Q3083" t="s">
        <v>211</v>
      </c>
      <c r="R3083" t="s">
        <v>145</v>
      </c>
      <c r="S3083" t="s">
        <v>136</v>
      </c>
      <c r="T3083">
        <v>7.5</v>
      </c>
      <c r="U3083">
        <v>600</v>
      </c>
    </row>
    <row r="3084" spans="16:21" x14ac:dyDescent="0.15">
      <c r="P3084">
        <f t="shared" si="51"/>
        <v>31406</v>
      </c>
      <c r="Q3084" t="s">
        <v>211</v>
      </c>
      <c r="R3084" t="s">
        <v>145</v>
      </c>
      <c r="S3084" t="s">
        <v>137</v>
      </c>
      <c r="T3084">
        <v>6.9</v>
      </c>
      <c r="U3084">
        <v>600</v>
      </c>
    </row>
    <row r="3085" spans="16:21" x14ac:dyDescent="0.15">
      <c r="P3085">
        <f t="shared" si="51"/>
        <v>31407</v>
      </c>
      <c r="Q3085" t="s">
        <v>211</v>
      </c>
      <c r="R3085" t="s">
        <v>145</v>
      </c>
      <c r="S3085" t="s">
        <v>138</v>
      </c>
      <c r="T3085">
        <v>6.2</v>
      </c>
      <c r="U3085">
        <v>600</v>
      </c>
    </row>
    <row r="3086" spans="16:21" x14ac:dyDescent="0.15">
      <c r="P3086">
        <f t="shared" si="51"/>
        <v>31408</v>
      </c>
      <c r="Q3086" t="s">
        <v>211</v>
      </c>
      <c r="R3086" t="s">
        <v>145</v>
      </c>
      <c r="S3086" t="s">
        <v>139</v>
      </c>
      <c r="T3086">
        <v>5.2</v>
      </c>
      <c r="U3086">
        <v>540</v>
      </c>
    </row>
    <row r="3087" spans="16:21" x14ac:dyDescent="0.15">
      <c r="P3087">
        <f t="shared" si="51"/>
        <v>31409</v>
      </c>
      <c r="Q3087" t="s">
        <v>211</v>
      </c>
      <c r="R3087" t="s">
        <v>145</v>
      </c>
      <c r="S3087" t="s">
        <v>140</v>
      </c>
      <c r="T3087">
        <v>4.5999999999999996</v>
      </c>
      <c r="U3087">
        <v>540</v>
      </c>
    </row>
    <row r="3088" spans="16:21" x14ac:dyDescent="0.15">
      <c r="P3088">
        <f t="shared" si="51"/>
        <v>31410</v>
      </c>
      <c r="Q3088" t="s">
        <v>211</v>
      </c>
      <c r="R3088" t="s">
        <v>145</v>
      </c>
      <c r="S3088" t="s">
        <v>141</v>
      </c>
      <c r="T3088">
        <v>3.9000000000000004</v>
      </c>
      <c r="U3088">
        <v>540</v>
      </c>
    </row>
    <row r="3089" spans="16:21" x14ac:dyDescent="0.15">
      <c r="P3089">
        <f t="shared" si="51"/>
        <v>31411</v>
      </c>
      <c r="Q3089" t="s">
        <v>211</v>
      </c>
      <c r="R3089" t="s">
        <v>145</v>
      </c>
      <c r="S3089" t="s">
        <v>142</v>
      </c>
      <c r="T3089">
        <v>2.9000000000000004</v>
      </c>
      <c r="U3089">
        <v>460</v>
      </c>
    </row>
    <row r="3090" spans="16:21" x14ac:dyDescent="0.15">
      <c r="P3090">
        <f t="shared" si="51"/>
        <v>31412</v>
      </c>
      <c r="Q3090" t="s">
        <v>211</v>
      </c>
      <c r="R3090" t="s">
        <v>145</v>
      </c>
      <c r="S3090" t="s">
        <v>143</v>
      </c>
      <c r="T3090">
        <v>2</v>
      </c>
      <c r="U3090">
        <v>460</v>
      </c>
    </row>
    <row r="3091" spans="16:21" x14ac:dyDescent="0.15">
      <c r="P3091">
        <f t="shared" si="51"/>
        <v>31413</v>
      </c>
      <c r="Q3091" t="s">
        <v>211</v>
      </c>
      <c r="R3091" t="s">
        <v>145</v>
      </c>
      <c r="S3091" t="s">
        <v>144</v>
      </c>
      <c r="T3091">
        <v>1</v>
      </c>
      <c r="U3091">
        <v>460</v>
      </c>
    </row>
    <row r="3092" spans="16:21" x14ac:dyDescent="0.15">
      <c r="P3092">
        <f t="shared" si="51"/>
        <v>31414</v>
      </c>
      <c r="Q3092" t="s">
        <v>211</v>
      </c>
      <c r="R3092" t="s">
        <v>145</v>
      </c>
      <c r="S3092" t="s">
        <v>145</v>
      </c>
      <c r="T3092">
        <v>0</v>
      </c>
      <c r="U3092">
        <v>0</v>
      </c>
    </row>
    <row r="3093" spans="16:21" x14ac:dyDescent="0.15">
      <c r="P3093">
        <f t="shared" si="51"/>
        <v>31415</v>
      </c>
      <c r="Q3093" t="s">
        <v>211</v>
      </c>
      <c r="R3093" t="s">
        <v>145</v>
      </c>
      <c r="S3093" t="s">
        <v>146</v>
      </c>
      <c r="T3093">
        <v>0.90000000000000036</v>
      </c>
      <c r="U3093">
        <v>460</v>
      </c>
    </row>
    <row r="3094" spans="16:21" x14ac:dyDescent="0.15">
      <c r="P3094">
        <f t="shared" si="51"/>
        <v>31416</v>
      </c>
      <c r="Q3094" t="s">
        <v>211</v>
      </c>
      <c r="R3094" t="s">
        <v>145</v>
      </c>
      <c r="S3094" t="s">
        <v>147</v>
      </c>
      <c r="T3094">
        <v>2.0999999999999996</v>
      </c>
      <c r="U3094">
        <v>460</v>
      </c>
    </row>
    <row r="3095" spans="16:21" x14ac:dyDescent="0.15">
      <c r="P3095">
        <f t="shared" si="51"/>
        <v>31417</v>
      </c>
      <c r="Q3095" t="s">
        <v>211</v>
      </c>
      <c r="R3095" t="s">
        <v>145</v>
      </c>
      <c r="S3095" t="s">
        <v>148</v>
      </c>
      <c r="T3095">
        <v>3.0999999999999996</v>
      </c>
      <c r="U3095">
        <v>540</v>
      </c>
    </row>
    <row r="3096" spans="16:21" x14ac:dyDescent="0.15">
      <c r="P3096">
        <f t="shared" si="51"/>
        <v>31418</v>
      </c>
      <c r="Q3096" t="s">
        <v>211</v>
      </c>
      <c r="R3096" t="s">
        <v>145</v>
      </c>
      <c r="S3096" t="s">
        <v>149</v>
      </c>
      <c r="T3096">
        <v>4.0999999999999996</v>
      </c>
      <c r="U3096">
        <v>540</v>
      </c>
    </row>
    <row r="3097" spans="16:21" x14ac:dyDescent="0.15">
      <c r="P3097">
        <f t="shared" si="51"/>
        <v>31500</v>
      </c>
      <c r="Q3097" t="s">
        <v>211</v>
      </c>
      <c r="R3097" t="s">
        <v>146</v>
      </c>
      <c r="S3097" t="s">
        <v>131</v>
      </c>
      <c r="T3097">
        <v>13.8</v>
      </c>
      <c r="U3097">
        <v>740</v>
      </c>
    </row>
    <row r="3098" spans="16:21" x14ac:dyDescent="0.15">
      <c r="P3098">
        <f t="shared" si="51"/>
        <v>31501</v>
      </c>
      <c r="Q3098" t="s">
        <v>211</v>
      </c>
      <c r="R3098" t="s">
        <v>146</v>
      </c>
      <c r="S3098" t="s">
        <v>132</v>
      </c>
      <c r="T3098">
        <v>11.8</v>
      </c>
      <c r="U3098">
        <v>680</v>
      </c>
    </row>
    <row r="3099" spans="16:21" x14ac:dyDescent="0.15">
      <c r="P3099">
        <f t="shared" si="51"/>
        <v>31502</v>
      </c>
      <c r="Q3099" t="s">
        <v>211</v>
      </c>
      <c r="R3099" t="s">
        <v>146</v>
      </c>
      <c r="S3099" t="s">
        <v>133</v>
      </c>
      <c r="T3099">
        <v>11</v>
      </c>
      <c r="U3099">
        <v>680</v>
      </c>
    </row>
    <row r="3100" spans="16:21" x14ac:dyDescent="0.15">
      <c r="P3100">
        <f t="shared" si="51"/>
        <v>31503</v>
      </c>
      <c r="Q3100" t="s">
        <v>211</v>
      </c>
      <c r="R3100" t="s">
        <v>146</v>
      </c>
      <c r="S3100" t="s">
        <v>134</v>
      </c>
      <c r="T3100">
        <v>10</v>
      </c>
      <c r="U3100">
        <v>680</v>
      </c>
    </row>
    <row r="3101" spans="16:21" x14ac:dyDescent="0.15">
      <c r="P3101">
        <f t="shared" si="51"/>
        <v>31504</v>
      </c>
      <c r="Q3101" t="s">
        <v>211</v>
      </c>
      <c r="R3101" t="s">
        <v>146</v>
      </c>
      <c r="S3101" t="s">
        <v>135</v>
      </c>
      <c r="T3101">
        <v>9.2000000000000011</v>
      </c>
      <c r="U3101">
        <v>680</v>
      </c>
    </row>
    <row r="3102" spans="16:21" x14ac:dyDescent="0.15">
      <c r="P3102">
        <f t="shared" si="51"/>
        <v>31505</v>
      </c>
      <c r="Q3102" t="s">
        <v>211</v>
      </c>
      <c r="R3102" t="s">
        <v>146</v>
      </c>
      <c r="S3102" t="s">
        <v>136</v>
      </c>
      <c r="T3102">
        <v>8.4</v>
      </c>
      <c r="U3102">
        <v>600</v>
      </c>
    </row>
    <row r="3103" spans="16:21" x14ac:dyDescent="0.15">
      <c r="P3103">
        <f t="shared" si="51"/>
        <v>31506</v>
      </c>
      <c r="Q3103" t="s">
        <v>211</v>
      </c>
      <c r="R3103" t="s">
        <v>146</v>
      </c>
      <c r="S3103" t="s">
        <v>137</v>
      </c>
      <c r="T3103">
        <v>7.8000000000000007</v>
      </c>
      <c r="U3103">
        <v>600</v>
      </c>
    </row>
    <row r="3104" spans="16:21" x14ac:dyDescent="0.15">
      <c r="P3104">
        <f t="shared" si="51"/>
        <v>31507</v>
      </c>
      <c r="Q3104" t="s">
        <v>211</v>
      </c>
      <c r="R3104" t="s">
        <v>146</v>
      </c>
      <c r="S3104" t="s">
        <v>138</v>
      </c>
      <c r="T3104">
        <v>7.1000000000000005</v>
      </c>
      <c r="U3104">
        <v>600</v>
      </c>
    </row>
    <row r="3105" spans="16:21" x14ac:dyDescent="0.15">
      <c r="P3105">
        <f t="shared" si="51"/>
        <v>31508</v>
      </c>
      <c r="Q3105" t="s">
        <v>211</v>
      </c>
      <c r="R3105" t="s">
        <v>146</v>
      </c>
      <c r="S3105" t="s">
        <v>139</v>
      </c>
      <c r="T3105">
        <v>6.1000000000000005</v>
      </c>
      <c r="U3105">
        <v>600</v>
      </c>
    </row>
    <row r="3106" spans="16:21" x14ac:dyDescent="0.15">
      <c r="P3106">
        <f t="shared" si="51"/>
        <v>31509</v>
      </c>
      <c r="Q3106" t="s">
        <v>211</v>
      </c>
      <c r="R3106" t="s">
        <v>146</v>
      </c>
      <c r="S3106" t="s">
        <v>140</v>
      </c>
      <c r="T3106">
        <v>5.5</v>
      </c>
      <c r="U3106">
        <v>540</v>
      </c>
    </row>
    <row r="3107" spans="16:21" x14ac:dyDescent="0.15">
      <c r="P3107">
        <f t="shared" si="51"/>
        <v>31510</v>
      </c>
      <c r="Q3107" t="s">
        <v>211</v>
      </c>
      <c r="R3107" t="s">
        <v>146</v>
      </c>
      <c r="S3107" t="s">
        <v>141</v>
      </c>
      <c r="T3107">
        <v>4.8000000000000007</v>
      </c>
      <c r="U3107">
        <v>540</v>
      </c>
    </row>
    <row r="3108" spans="16:21" x14ac:dyDescent="0.15">
      <c r="P3108">
        <f t="shared" si="51"/>
        <v>31511</v>
      </c>
      <c r="Q3108" t="s">
        <v>211</v>
      </c>
      <c r="R3108" t="s">
        <v>146</v>
      </c>
      <c r="S3108" t="s">
        <v>142</v>
      </c>
      <c r="T3108">
        <v>3.8000000000000007</v>
      </c>
      <c r="U3108">
        <v>540</v>
      </c>
    </row>
    <row r="3109" spans="16:21" x14ac:dyDescent="0.15">
      <c r="P3109">
        <f t="shared" si="51"/>
        <v>31512</v>
      </c>
      <c r="Q3109" t="s">
        <v>211</v>
      </c>
      <c r="R3109" t="s">
        <v>146</v>
      </c>
      <c r="S3109" t="s">
        <v>143</v>
      </c>
      <c r="T3109">
        <v>2.9000000000000004</v>
      </c>
      <c r="U3109">
        <v>460</v>
      </c>
    </row>
    <row r="3110" spans="16:21" x14ac:dyDescent="0.15">
      <c r="P3110">
        <f t="shared" si="51"/>
        <v>31513</v>
      </c>
      <c r="Q3110" t="s">
        <v>211</v>
      </c>
      <c r="R3110" t="s">
        <v>146</v>
      </c>
      <c r="S3110" t="s">
        <v>144</v>
      </c>
      <c r="T3110">
        <v>1.9000000000000004</v>
      </c>
      <c r="U3110">
        <v>460</v>
      </c>
    </row>
    <row r="3111" spans="16:21" x14ac:dyDescent="0.15">
      <c r="P3111">
        <f t="shared" si="51"/>
        <v>31514</v>
      </c>
      <c r="Q3111" t="s">
        <v>211</v>
      </c>
      <c r="R3111" t="s">
        <v>146</v>
      </c>
      <c r="S3111" t="s">
        <v>145</v>
      </c>
      <c r="T3111">
        <v>0.90000000000000036</v>
      </c>
      <c r="U3111">
        <v>460</v>
      </c>
    </row>
    <row r="3112" spans="16:21" x14ac:dyDescent="0.15">
      <c r="P3112">
        <f t="shared" si="51"/>
        <v>31515</v>
      </c>
      <c r="Q3112" t="s">
        <v>211</v>
      </c>
      <c r="R3112" t="s">
        <v>146</v>
      </c>
      <c r="S3112" t="s">
        <v>146</v>
      </c>
      <c r="T3112">
        <v>0</v>
      </c>
      <c r="U3112">
        <v>0</v>
      </c>
    </row>
    <row r="3113" spans="16:21" x14ac:dyDescent="0.15">
      <c r="P3113">
        <f t="shared" si="51"/>
        <v>31516</v>
      </c>
      <c r="Q3113" t="s">
        <v>211</v>
      </c>
      <c r="R3113" t="s">
        <v>146</v>
      </c>
      <c r="S3113" t="s">
        <v>147</v>
      </c>
      <c r="T3113">
        <v>1.1999999999999993</v>
      </c>
      <c r="U3113">
        <v>460</v>
      </c>
    </row>
    <row r="3114" spans="16:21" x14ac:dyDescent="0.15">
      <c r="P3114">
        <f t="shared" si="51"/>
        <v>31517</v>
      </c>
      <c r="Q3114" t="s">
        <v>211</v>
      </c>
      <c r="R3114" t="s">
        <v>146</v>
      </c>
      <c r="S3114" t="s">
        <v>148</v>
      </c>
      <c r="T3114">
        <v>2.1999999999999993</v>
      </c>
      <c r="U3114">
        <v>460</v>
      </c>
    </row>
    <row r="3115" spans="16:21" x14ac:dyDescent="0.15">
      <c r="P3115">
        <f t="shared" si="51"/>
        <v>31518</v>
      </c>
      <c r="Q3115" t="s">
        <v>211</v>
      </c>
      <c r="R3115" t="s">
        <v>146</v>
      </c>
      <c r="S3115" t="s">
        <v>149</v>
      </c>
      <c r="T3115">
        <v>3.1999999999999993</v>
      </c>
      <c r="U3115">
        <v>540</v>
      </c>
    </row>
    <row r="3116" spans="16:21" x14ac:dyDescent="0.15">
      <c r="P3116">
        <f t="shared" si="51"/>
        <v>31600</v>
      </c>
      <c r="Q3116" t="s">
        <v>211</v>
      </c>
      <c r="R3116" t="s">
        <v>147</v>
      </c>
      <c r="S3116" t="s">
        <v>131</v>
      </c>
      <c r="T3116">
        <v>15</v>
      </c>
      <c r="U3116">
        <v>740</v>
      </c>
    </row>
    <row r="3117" spans="16:21" x14ac:dyDescent="0.15">
      <c r="P3117">
        <f t="shared" si="51"/>
        <v>31601</v>
      </c>
      <c r="Q3117" t="s">
        <v>211</v>
      </c>
      <c r="R3117" t="s">
        <v>147</v>
      </c>
      <c r="S3117" t="s">
        <v>132</v>
      </c>
      <c r="T3117">
        <v>13</v>
      </c>
      <c r="U3117">
        <v>680</v>
      </c>
    </row>
    <row r="3118" spans="16:21" x14ac:dyDescent="0.15">
      <c r="P3118">
        <f t="shared" si="51"/>
        <v>31602</v>
      </c>
      <c r="Q3118" t="s">
        <v>211</v>
      </c>
      <c r="R3118" t="s">
        <v>147</v>
      </c>
      <c r="S3118" t="s">
        <v>133</v>
      </c>
      <c r="T3118">
        <v>12.2</v>
      </c>
      <c r="U3118">
        <v>680</v>
      </c>
    </row>
    <row r="3119" spans="16:21" x14ac:dyDescent="0.15">
      <c r="P3119">
        <f t="shared" si="51"/>
        <v>31603</v>
      </c>
      <c r="Q3119" t="s">
        <v>211</v>
      </c>
      <c r="R3119" t="s">
        <v>147</v>
      </c>
      <c r="S3119" t="s">
        <v>134</v>
      </c>
      <c r="T3119">
        <v>11.2</v>
      </c>
      <c r="U3119">
        <v>680</v>
      </c>
    </row>
    <row r="3120" spans="16:21" x14ac:dyDescent="0.15">
      <c r="P3120">
        <f t="shared" si="51"/>
        <v>31604</v>
      </c>
      <c r="Q3120" t="s">
        <v>211</v>
      </c>
      <c r="R3120" t="s">
        <v>147</v>
      </c>
      <c r="S3120" t="s">
        <v>135</v>
      </c>
      <c r="T3120">
        <v>10.4</v>
      </c>
      <c r="U3120">
        <v>680</v>
      </c>
    </row>
    <row r="3121" spans="16:21" x14ac:dyDescent="0.15">
      <c r="P3121">
        <f t="shared" si="51"/>
        <v>31605</v>
      </c>
      <c r="Q3121" t="s">
        <v>211</v>
      </c>
      <c r="R3121" t="s">
        <v>147</v>
      </c>
      <c r="S3121" t="s">
        <v>136</v>
      </c>
      <c r="T3121">
        <v>9.6</v>
      </c>
      <c r="U3121">
        <v>680</v>
      </c>
    </row>
    <row r="3122" spans="16:21" x14ac:dyDescent="0.15">
      <c r="P3122">
        <f t="shared" si="51"/>
        <v>31606</v>
      </c>
      <c r="Q3122" t="s">
        <v>211</v>
      </c>
      <c r="R3122" t="s">
        <v>147</v>
      </c>
      <c r="S3122" t="s">
        <v>137</v>
      </c>
      <c r="T3122">
        <v>9</v>
      </c>
      <c r="U3122">
        <v>600</v>
      </c>
    </row>
    <row r="3123" spans="16:21" x14ac:dyDescent="0.15">
      <c r="P3123">
        <f t="shared" si="51"/>
        <v>31607</v>
      </c>
      <c r="Q3123" t="s">
        <v>211</v>
      </c>
      <c r="R3123" t="s">
        <v>147</v>
      </c>
      <c r="S3123" t="s">
        <v>138</v>
      </c>
      <c r="T3123">
        <v>8.3000000000000007</v>
      </c>
      <c r="U3123">
        <v>600</v>
      </c>
    </row>
    <row r="3124" spans="16:21" x14ac:dyDescent="0.15">
      <c r="P3124">
        <f t="shared" si="51"/>
        <v>31608</v>
      </c>
      <c r="Q3124" t="s">
        <v>211</v>
      </c>
      <c r="R3124" t="s">
        <v>147</v>
      </c>
      <c r="S3124" t="s">
        <v>139</v>
      </c>
      <c r="T3124">
        <v>7.3</v>
      </c>
      <c r="U3124">
        <v>600</v>
      </c>
    </row>
    <row r="3125" spans="16:21" x14ac:dyDescent="0.15">
      <c r="P3125">
        <f t="shared" si="51"/>
        <v>31609</v>
      </c>
      <c r="Q3125" t="s">
        <v>211</v>
      </c>
      <c r="R3125" t="s">
        <v>147</v>
      </c>
      <c r="S3125" t="s">
        <v>140</v>
      </c>
      <c r="T3125">
        <v>6.6999999999999993</v>
      </c>
      <c r="U3125">
        <v>600</v>
      </c>
    </row>
    <row r="3126" spans="16:21" x14ac:dyDescent="0.15">
      <c r="P3126">
        <f t="shared" si="51"/>
        <v>31610</v>
      </c>
      <c r="Q3126" t="s">
        <v>211</v>
      </c>
      <c r="R3126" t="s">
        <v>147</v>
      </c>
      <c r="S3126" t="s">
        <v>141</v>
      </c>
      <c r="T3126">
        <v>6</v>
      </c>
      <c r="U3126">
        <v>540</v>
      </c>
    </row>
    <row r="3127" spans="16:21" x14ac:dyDescent="0.15">
      <c r="P3127">
        <f t="shared" si="51"/>
        <v>31611</v>
      </c>
      <c r="Q3127" t="s">
        <v>211</v>
      </c>
      <c r="R3127" t="s">
        <v>147</v>
      </c>
      <c r="S3127" t="s">
        <v>142</v>
      </c>
      <c r="T3127">
        <v>5</v>
      </c>
      <c r="U3127">
        <v>540</v>
      </c>
    </row>
    <row r="3128" spans="16:21" x14ac:dyDescent="0.15">
      <c r="P3128">
        <f t="shared" si="51"/>
        <v>31612</v>
      </c>
      <c r="Q3128" t="s">
        <v>211</v>
      </c>
      <c r="R3128" t="s">
        <v>147</v>
      </c>
      <c r="S3128" t="s">
        <v>143</v>
      </c>
      <c r="T3128">
        <v>4.0999999999999996</v>
      </c>
      <c r="U3128">
        <v>540</v>
      </c>
    </row>
    <row r="3129" spans="16:21" x14ac:dyDescent="0.15">
      <c r="P3129">
        <f t="shared" si="51"/>
        <v>31613</v>
      </c>
      <c r="Q3129" t="s">
        <v>211</v>
      </c>
      <c r="R3129" t="s">
        <v>147</v>
      </c>
      <c r="S3129" t="s">
        <v>144</v>
      </c>
      <c r="T3129">
        <v>3.0999999999999996</v>
      </c>
      <c r="U3129">
        <v>540</v>
      </c>
    </row>
    <row r="3130" spans="16:21" x14ac:dyDescent="0.15">
      <c r="P3130">
        <f t="shared" si="51"/>
        <v>31614</v>
      </c>
      <c r="Q3130" t="s">
        <v>211</v>
      </c>
      <c r="R3130" t="s">
        <v>147</v>
      </c>
      <c r="S3130" t="s">
        <v>145</v>
      </c>
      <c r="T3130">
        <v>2.0999999999999996</v>
      </c>
      <c r="U3130">
        <v>460</v>
      </c>
    </row>
    <row r="3131" spans="16:21" x14ac:dyDescent="0.15">
      <c r="P3131">
        <f t="shared" si="51"/>
        <v>31615</v>
      </c>
      <c r="Q3131" t="s">
        <v>211</v>
      </c>
      <c r="R3131" t="s">
        <v>147</v>
      </c>
      <c r="S3131" t="s">
        <v>146</v>
      </c>
      <c r="T3131">
        <v>1.1999999999999993</v>
      </c>
      <c r="U3131">
        <v>460</v>
      </c>
    </row>
    <row r="3132" spans="16:21" x14ac:dyDescent="0.15">
      <c r="P3132">
        <f t="shared" si="51"/>
        <v>31616</v>
      </c>
      <c r="Q3132" t="s">
        <v>211</v>
      </c>
      <c r="R3132" t="s">
        <v>147</v>
      </c>
      <c r="S3132" t="s">
        <v>147</v>
      </c>
      <c r="T3132">
        <v>0</v>
      </c>
      <c r="U3132">
        <v>0</v>
      </c>
    </row>
    <row r="3133" spans="16:21" x14ac:dyDescent="0.15">
      <c r="P3133">
        <f t="shared" si="51"/>
        <v>31617</v>
      </c>
      <c r="Q3133" t="s">
        <v>211</v>
      </c>
      <c r="R3133" t="s">
        <v>147</v>
      </c>
      <c r="S3133" t="s">
        <v>148</v>
      </c>
      <c r="T3133">
        <v>1</v>
      </c>
      <c r="U3133">
        <v>460</v>
      </c>
    </row>
    <row r="3134" spans="16:21" x14ac:dyDescent="0.15">
      <c r="P3134">
        <f t="shared" si="51"/>
        <v>31618</v>
      </c>
      <c r="Q3134" t="s">
        <v>211</v>
      </c>
      <c r="R3134" t="s">
        <v>147</v>
      </c>
      <c r="S3134" t="s">
        <v>149</v>
      </c>
      <c r="T3134">
        <v>2</v>
      </c>
      <c r="U3134">
        <v>460</v>
      </c>
    </row>
    <row r="3135" spans="16:21" x14ac:dyDescent="0.15">
      <c r="P3135">
        <f t="shared" si="51"/>
        <v>31700</v>
      </c>
      <c r="Q3135" t="s">
        <v>211</v>
      </c>
      <c r="R3135" t="s">
        <v>148</v>
      </c>
      <c r="S3135" t="s">
        <v>131</v>
      </c>
      <c r="T3135">
        <v>16</v>
      </c>
      <c r="U3135">
        <v>740</v>
      </c>
    </row>
    <row r="3136" spans="16:21" x14ac:dyDescent="0.15">
      <c r="P3136">
        <f t="shared" si="51"/>
        <v>31701</v>
      </c>
      <c r="Q3136" t="s">
        <v>211</v>
      </c>
      <c r="R3136" t="s">
        <v>148</v>
      </c>
      <c r="S3136" t="s">
        <v>132</v>
      </c>
      <c r="T3136">
        <v>14</v>
      </c>
      <c r="U3136">
        <v>740</v>
      </c>
    </row>
    <row r="3137" spans="16:21" x14ac:dyDescent="0.15">
      <c r="P3137">
        <f t="shared" si="51"/>
        <v>31702</v>
      </c>
      <c r="Q3137" t="s">
        <v>211</v>
      </c>
      <c r="R3137" t="s">
        <v>148</v>
      </c>
      <c r="S3137" t="s">
        <v>133</v>
      </c>
      <c r="T3137">
        <v>13.2</v>
      </c>
      <c r="U3137">
        <v>740</v>
      </c>
    </row>
    <row r="3138" spans="16:21" x14ac:dyDescent="0.15">
      <c r="P3138">
        <f t="shared" si="51"/>
        <v>31703</v>
      </c>
      <c r="Q3138" t="s">
        <v>211</v>
      </c>
      <c r="R3138" t="s">
        <v>148</v>
      </c>
      <c r="S3138" t="s">
        <v>134</v>
      </c>
      <c r="T3138">
        <v>12.2</v>
      </c>
      <c r="U3138">
        <v>680</v>
      </c>
    </row>
    <row r="3139" spans="16:21" x14ac:dyDescent="0.15">
      <c r="P3139">
        <f t="shared" ref="P3139:P3172" si="52">IF(Q3139="国道58号・330号沿線（那覇⇔コザ）",1,IF(Q3139="国道329号・330号沿線（那覇⇔与那原）",2,3))*10000+LEFT(R3139,2)*100+LEFT(S3139,2)</f>
        <v>31704</v>
      </c>
      <c r="Q3139" t="s">
        <v>211</v>
      </c>
      <c r="R3139" t="s">
        <v>148</v>
      </c>
      <c r="S3139" t="s">
        <v>135</v>
      </c>
      <c r="T3139">
        <v>11.4</v>
      </c>
      <c r="U3139">
        <v>680</v>
      </c>
    </row>
    <row r="3140" spans="16:21" x14ac:dyDescent="0.15">
      <c r="P3140">
        <f t="shared" si="52"/>
        <v>31705</v>
      </c>
      <c r="Q3140" t="s">
        <v>211</v>
      </c>
      <c r="R3140" t="s">
        <v>148</v>
      </c>
      <c r="S3140" t="s">
        <v>136</v>
      </c>
      <c r="T3140">
        <v>10.6</v>
      </c>
      <c r="U3140">
        <v>680</v>
      </c>
    </row>
    <row r="3141" spans="16:21" x14ac:dyDescent="0.15">
      <c r="P3141">
        <f t="shared" si="52"/>
        <v>31706</v>
      </c>
      <c r="Q3141" t="s">
        <v>211</v>
      </c>
      <c r="R3141" t="s">
        <v>148</v>
      </c>
      <c r="S3141" t="s">
        <v>137</v>
      </c>
      <c r="T3141">
        <v>10</v>
      </c>
      <c r="U3141">
        <v>680</v>
      </c>
    </row>
    <row r="3142" spans="16:21" x14ac:dyDescent="0.15">
      <c r="P3142">
        <f t="shared" si="52"/>
        <v>31707</v>
      </c>
      <c r="Q3142" t="s">
        <v>211</v>
      </c>
      <c r="R3142" t="s">
        <v>148</v>
      </c>
      <c r="S3142" t="s">
        <v>138</v>
      </c>
      <c r="T3142">
        <v>9.3000000000000007</v>
      </c>
      <c r="U3142">
        <v>680</v>
      </c>
    </row>
    <row r="3143" spans="16:21" x14ac:dyDescent="0.15">
      <c r="P3143">
        <f t="shared" si="52"/>
        <v>31708</v>
      </c>
      <c r="Q3143" t="s">
        <v>211</v>
      </c>
      <c r="R3143" t="s">
        <v>148</v>
      </c>
      <c r="S3143" t="s">
        <v>139</v>
      </c>
      <c r="T3143">
        <v>8.3000000000000007</v>
      </c>
      <c r="U3143">
        <v>600</v>
      </c>
    </row>
    <row r="3144" spans="16:21" x14ac:dyDescent="0.15">
      <c r="P3144">
        <f t="shared" si="52"/>
        <v>31709</v>
      </c>
      <c r="Q3144" t="s">
        <v>211</v>
      </c>
      <c r="R3144" t="s">
        <v>148</v>
      </c>
      <c r="S3144" t="s">
        <v>140</v>
      </c>
      <c r="T3144">
        <v>7.6999999999999993</v>
      </c>
      <c r="U3144">
        <v>600</v>
      </c>
    </row>
    <row r="3145" spans="16:21" x14ac:dyDescent="0.15">
      <c r="P3145">
        <f t="shared" si="52"/>
        <v>31710</v>
      </c>
      <c r="Q3145" t="s">
        <v>211</v>
      </c>
      <c r="R3145" t="s">
        <v>148</v>
      </c>
      <c r="S3145" t="s">
        <v>141</v>
      </c>
      <c r="T3145">
        <v>7</v>
      </c>
      <c r="U3145">
        <v>600</v>
      </c>
    </row>
    <row r="3146" spans="16:21" x14ac:dyDescent="0.15">
      <c r="P3146">
        <f t="shared" si="52"/>
        <v>31711</v>
      </c>
      <c r="Q3146" t="s">
        <v>211</v>
      </c>
      <c r="R3146" t="s">
        <v>148</v>
      </c>
      <c r="S3146" t="s">
        <v>142</v>
      </c>
      <c r="T3146">
        <v>6</v>
      </c>
      <c r="U3146">
        <v>540</v>
      </c>
    </row>
    <row r="3147" spans="16:21" x14ac:dyDescent="0.15">
      <c r="P3147">
        <f t="shared" si="52"/>
        <v>31712</v>
      </c>
      <c r="Q3147" t="s">
        <v>211</v>
      </c>
      <c r="R3147" t="s">
        <v>148</v>
      </c>
      <c r="S3147" t="s">
        <v>143</v>
      </c>
      <c r="T3147">
        <v>5.0999999999999996</v>
      </c>
      <c r="U3147">
        <v>540</v>
      </c>
    </row>
    <row r="3148" spans="16:21" x14ac:dyDescent="0.15">
      <c r="P3148">
        <f t="shared" si="52"/>
        <v>31713</v>
      </c>
      <c r="Q3148" t="s">
        <v>211</v>
      </c>
      <c r="R3148" t="s">
        <v>148</v>
      </c>
      <c r="S3148" t="s">
        <v>144</v>
      </c>
      <c r="T3148">
        <v>4.0999999999999996</v>
      </c>
      <c r="U3148">
        <v>540</v>
      </c>
    </row>
    <row r="3149" spans="16:21" x14ac:dyDescent="0.15">
      <c r="P3149">
        <f t="shared" si="52"/>
        <v>31714</v>
      </c>
      <c r="Q3149" t="s">
        <v>211</v>
      </c>
      <c r="R3149" t="s">
        <v>148</v>
      </c>
      <c r="S3149" t="s">
        <v>145</v>
      </c>
      <c r="T3149">
        <v>3.0999999999999996</v>
      </c>
      <c r="U3149">
        <v>540</v>
      </c>
    </row>
    <row r="3150" spans="16:21" x14ac:dyDescent="0.15">
      <c r="P3150">
        <f t="shared" si="52"/>
        <v>31715</v>
      </c>
      <c r="Q3150" t="s">
        <v>211</v>
      </c>
      <c r="R3150" t="s">
        <v>148</v>
      </c>
      <c r="S3150" t="s">
        <v>146</v>
      </c>
      <c r="T3150">
        <v>2.1999999999999993</v>
      </c>
      <c r="U3150">
        <v>460</v>
      </c>
    </row>
    <row r="3151" spans="16:21" x14ac:dyDescent="0.15">
      <c r="P3151">
        <f t="shared" si="52"/>
        <v>31716</v>
      </c>
      <c r="Q3151" t="s">
        <v>211</v>
      </c>
      <c r="R3151" t="s">
        <v>148</v>
      </c>
      <c r="S3151" t="s">
        <v>147</v>
      </c>
      <c r="T3151">
        <v>1</v>
      </c>
      <c r="U3151">
        <v>460</v>
      </c>
    </row>
    <row r="3152" spans="16:21" x14ac:dyDescent="0.15">
      <c r="P3152">
        <f t="shared" si="52"/>
        <v>31717</v>
      </c>
      <c r="Q3152" t="s">
        <v>211</v>
      </c>
      <c r="R3152" t="s">
        <v>148</v>
      </c>
      <c r="S3152" t="s">
        <v>148</v>
      </c>
      <c r="T3152">
        <v>0</v>
      </c>
      <c r="U3152">
        <v>0</v>
      </c>
    </row>
    <row r="3153" spans="16:21" x14ac:dyDescent="0.15">
      <c r="P3153">
        <f t="shared" si="52"/>
        <v>31718</v>
      </c>
      <c r="Q3153" t="s">
        <v>211</v>
      </c>
      <c r="R3153" t="s">
        <v>148</v>
      </c>
      <c r="S3153" t="s">
        <v>149</v>
      </c>
      <c r="T3153">
        <v>1</v>
      </c>
      <c r="U3153">
        <v>460</v>
      </c>
    </row>
    <row r="3154" spans="16:21" x14ac:dyDescent="0.15">
      <c r="P3154">
        <f t="shared" si="52"/>
        <v>31800</v>
      </c>
      <c r="Q3154" t="s">
        <v>211</v>
      </c>
      <c r="R3154" t="s">
        <v>149</v>
      </c>
      <c r="S3154" t="s">
        <v>131</v>
      </c>
      <c r="T3154">
        <v>17</v>
      </c>
      <c r="U3154">
        <v>740</v>
      </c>
    </row>
    <row r="3155" spans="16:21" x14ac:dyDescent="0.15">
      <c r="P3155">
        <f t="shared" si="52"/>
        <v>31801</v>
      </c>
      <c r="Q3155" t="s">
        <v>211</v>
      </c>
      <c r="R3155" t="s">
        <v>149</v>
      </c>
      <c r="S3155" t="s">
        <v>132</v>
      </c>
      <c r="T3155">
        <v>15</v>
      </c>
      <c r="U3155">
        <v>740</v>
      </c>
    </row>
    <row r="3156" spans="16:21" x14ac:dyDescent="0.15">
      <c r="P3156">
        <f t="shared" si="52"/>
        <v>31802</v>
      </c>
      <c r="Q3156" t="s">
        <v>211</v>
      </c>
      <c r="R3156" t="s">
        <v>149</v>
      </c>
      <c r="S3156" t="s">
        <v>133</v>
      </c>
      <c r="T3156">
        <v>14.2</v>
      </c>
      <c r="U3156">
        <v>740</v>
      </c>
    </row>
    <row r="3157" spans="16:21" x14ac:dyDescent="0.15">
      <c r="P3157">
        <f t="shared" si="52"/>
        <v>31803</v>
      </c>
      <c r="Q3157" t="s">
        <v>211</v>
      </c>
      <c r="R3157" t="s">
        <v>149</v>
      </c>
      <c r="S3157" t="s">
        <v>134</v>
      </c>
      <c r="T3157">
        <v>13.2</v>
      </c>
      <c r="U3157">
        <v>740</v>
      </c>
    </row>
    <row r="3158" spans="16:21" x14ac:dyDescent="0.15">
      <c r="P3158">
        <f t="shared" si="52"/>
        <v>31804</v>
      </c>
      <c r="Q3158" t="s">
        <v>211</v>
      </c>
      <c r="R3158" t="s">
        <v>149</v>
      </c>
      <c r="S3158" t="s">
        <v>135</v>
      </c>
      <c r="T3158">
        <v>12.4</v>
      </c>
      <c r="U3158">
        <v>680</v>
      </c>
    </row>
    <row r="3159" spans="16:21" x14ac:dyDescent="0.15">
      <c r="P3159">
        <f t="shared" si="52"/>
        <v>31805</v>
      </c>
      <c r="Q3159" t="s">
        <v>211</v>
      </c>
      <c r="R3159" t="s">
        <v>149</v>
      </c>
      <c r="S3159" t="s">
        <v>136</v>
      </c>
      <c r="T3159">
        <v>11.6</v>
      </c>
      <c r="U3159">
        <v>680</v>
      </c>
    </row>
    <row r="3160" spans="16:21" x14ac:dyDescent="0.15">
      <c r="P3160">
        <f t="shared" si="52"/>
        <v>31806</v>
      </c>
      <c r="Q3160" t="s">
        <v>211</v>
      </c>
      <c r="R3160" t="s">
        <v>149</v>
      </c>
      <c r="S3160" t="s">
        <v>137</v>
      </c>
      <c r="T3160">
        <v>11</v>
      </c>
      <c r="U3160">
        <v>680</v>
      </c>
    </row>
    <row r="3161" spans="16:21" x14ac:dyDescent="0.15">
      <c r="P3161">
        <f t="shared" si="52"/>
        <v>31807</v>
      </c>
      <c r="Q3161" t="s">
        <v>211</v>
      </c>
      <c r="R3161" t="s">
        <v>149</v>
      </c>
      <c r="S3161" t="s">
        <v>138</v>
      </c>
      <c r="T3161">
        <v>10.3</v>
      </c>
      <c r="U3161">
        <v>680</v>
      </c>
    </row>
    <row r="3162" spans="16:21" x14ac:dyDescent="0.15">
      <c r="P3162">
        <f t="shared" si="52"/>
        <v>31808</v>
      </c>
      <c r="Q3162" t="s">
        <v>211</v>
      </c>
      <c r="R3162" t="s">
        <v>149</v>
      </c>
      <c r="S3162" t="s">
        <v>139</v>
      </c>
      <c r="T3162">
        <v>9.3000000000000007</v>
      </c>
      <c r="U3162">
        <v>680</v>
      </c>
    </row>
    <row r="3163" spans="16:21" x14ac:dyDescent="0.15">
      <c r="P3163">
        <f t="shared" si="52"/>
        <v>31809</v>
      </c>
      <c r="Q3163" t="s">
        <v>211</v>
      </c>
      <c r="R3163" t="s">
        <v>149</v>
      </c>
      <c r="S3163" t="s">
        <v>140</v>
      </c>
      <c r="T3163">
        <v>8.6999999999999993</v>
      </c>
      <c r="U3163">
        <v>600</v>
      </c>
    </row>
    <row r="3164" spans="16:21" x14ac:dyDescent="0.15">
      <c r="P3164">
        <f t="shared" si="52"/>
        <v>31810</v>
      </c>
      <c r="Q3164" t="s">
        <v>211</v>
      </c>
      <c r="R3164" t="s">
        <v>149</v>
      </c>
      <c r="S3164" t="s">
        <v>141</v>
      </c>
      <c r="T3164">
        <v>8</v>
      </c>
      <c r="U3164">
        <v>600</v>
      </c>
    </row>
    <row r="3165" spans="16:21" x14ac:dyDescent="0.15">
      <c r="P3165">
        <f t="shared" si="52"/>
        <v>31811</v>
      </c>
      <c r="Q3165" t="s">
        <v>211</v>
      </c>
      <c r="R3165" t="s">
        <v>149</v>
      </c>
      <c r="S3165" t="s">
        <v>142</v>
      </c>
      <c r="T3165">
        <v>7</v>
      </c>
      <c r="U3165">
        <v>600</v>
      </c>
    </row>
    <row r="3166" spans="16:21" x14ac:dyDescent="0.15">
      <c r="P3166">
        <f t="shared" si="52"/>
        <v>31812</v>
      </c>
      <c r="Q3166" t="s">
        <v>211</v>
      </c>
      <c r="R3166" t="s">
        <v>149</v>
      </c>
      <c r="S3166" t="s">
        <v>143</v>
      </c>
      <c r="T3166">
        <v>6.1</v>
      </c>
      <c r="U3166">
        <v>600</v>
      </c>
    </row>
    <row r="3167" spans="16:21" x14ac:dyDescent="0.15">
      <c r="P3167">
        <f t="shared" si="52"/>
        <v>31813</v>
      </c>
      <c r="Q3167" t="s">
        <v>211</v>
      </c>
      <c r="R3167" t="s">
        <v>149</v>
      </c>
      <c r="S3167" t="s">
        <v>144</v>
      </c>
      <c r="T3167">
        <v>5.0999999999999996</v>
      </c>
      <c r="U3167">
        <v>540</v>
      </c>
    </row>
    <row r="3168" spans="16:21" x14ac:dyDescent="0.15">
      <c r="P3168">
        <f t="shared" si="52"/>
        <v>31814</v>
      </c>
      <c r="Q3168" t="s">
        <v>211</v>
      </c>
      <c r="R3168" t="s">
        <v>149</v>
      </c>
      <c r="S3168" t="s">
        <v>145</v>
      </c>
      <c r="T3168">
        <v>4.0999999999999996</v>
      </c>
      <c r="U3168">
        <v>540</v>
      </c>
    </row>
    <row r="3169" spans="16:21" x14ac:dyDescent="0.15">
      <c r="P3169">
        <f t="shared" si="52"/>
        <v>31815</v>
      </c>
      <c r="Q3169" t="s">
        <v>211</v>
      </c>
      <c r="R3169" t="s">
        <v>149</v>
      </c>
      <c r="S3169" t="s">
        <v>146</v>
      </c>
      <c r="T3169">
        <v>3.1999999999999993</v>
      </c>
      <c r="U3169">
        <v>540</v>
      </c>
    </row>
    <row r="3170" spans="16:21" x14ac:dyDescent="0.15">
      <c r="P3170">
        <f t="shared" si="52"/>
        <v>31816</v>
      </c>
      <c r="Q3170" t="s">
        <v>211</v>
      </c>
      <c r="R3170" t="s">
        <v>149</v>
      </c>
      <c r="S3170" t="s">
        <v>147</v>
      </c>
      <c r="T3170">
        <v>2</v>
      </c>
      <c r="U3170">
        <v>460</v>
      </c>
    </row>
    <row r="3171" spans="16:21" x14ac:dyDescent="0.15">
      <c r="P3171">
        <f t="shared" si="52"/>
        <v>31817</v>
      </c>
      <c r="Q3171" t="s">
        <v>211</v>
      </c>
      <c r="R3171" t="s">
        <v>149</v>
      </c>
      <c r="S3171" t="s">
        <v>148</v>
      </c>
      <c r="T3171">
        <v>1</v>
      </c>
      <c r="U3171">
        <v>460</v>
      </c>
    </row>
    <row r="3172" spans="16:21" x14ac:dyDescent="0.15">
      <c r="P3172">
        <f t="shared" si="52"/>
        <v>31818</v>
      </c>
      <c r="Q3172" t="s">
        <v>211</v>
      </c>
      <c r="R3172" t="s">
        <v>149</v>
      </c>
      <c r="S3172" t="s">
        <v>149</v>
      </c>
      <c r="T3172">
        <v>0</v>
      </c>
      <c r="U3172">
        <v>0</v>
      </c>
    </row>
  </sheetData>
  <sheetProtection selectLockedCells="1" selectUnlockedCells="1"/>
  <autoFilter ref="P2:U3172" xr:uid="{C4CACB15-9BD1-4031-9C42-F68C5255132E}"/>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比較ツール</vt:lpstr>
      <vt:lpstr>database</vt:lpstr>
      <vt:lpstr>比較ツール!Print_Area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miyaguni</dc:creator>
  <cp:lastModifiedBy>960</cp:lastModifiedBy>
  <cp:lastPrinted>2023-03-01T07:07:26Z</cp:lastPrinted>
  <dcterms:created xsi:type="dcterms:W3CDTF">2023-02-06T19:38:51Z</dcterms:created>
  <dcterms:modified xsi:type="dcterms:W3CDTF">2023-04-17T23:26:01Z</dcterms:modified>
</cp:coreProperties>
</file>